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13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7" i="1"/>
  <c r="AA8"/>
  <c r="AA11"/>
  <c r="AA12"/>
  <c r="AA15"/>
  <c r="AA16"/>
  <c r="AA19"/>
  <c r="AA20"/>
  <c r="AA23"/>
  <c r="AA24"/>
  <c r="AA27"/>
  <c r="AA28"/>
  <c r="AA31"/>
  <c r="AA32"/>
  <c r="AA35"/>
  <c r="AA36"/>
  <c r="AA39"/>
  <c r="AA40"/>
  <c r="AA43"/>
  <c r="AA4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Z46"/>
  <c r="Z47"/>
  <c r="Z48"/>
  <c r="Z49"/>
  <c r="Z50"/>
  <c r="Z51"/>
  <c r="Z52"/>
  <c r="Z53"/>
  <c r="Z54"/>
  <c r="Z55"/>
  <c r="Z56"/>
  <c r="Z57"/>
  <c r="Z58"/>
  <c r="Z59"/>
  <c r="Z60"/>
  <c r="Z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X46"/>
  <c r="X47"/>
  <c r="X48"/>
  <c r="X49"/>
  <c r="X50"/>
  <c r="X51"/>
  <c r="X52"/>
  <c r="X53"/>
  <c r="X54"/>
  <c r="X55"/>
  <c r="X56"/>
  <c r="X57"/>
  <c r="X58"/>
  <c r="X59"/>
  <c r="X60"/>
  <c r="X4"/>
  <c r="V5"/>
  <c r="AA5" s="1"/>
  <c r="V6"/>
  <c r="AA6" s="1"/>
  <c r="V7"/>
  <c r="V8"/>
  <c r="V9"/>
  <c r="AA9" s="1"/>
  <c r="V10"/>
  <c r="AA10" s="1"/>
  <c r="V11"/>
  <c r="V12"/>
  <c r="V13"/>
  <c r="AA13" s="1"/>
  <c r="V14"/>
  <c r="AA14" s="1"/>
  <c r="V15"/>
  <c r="V16"/>
  <c r="V17"/>
  <c r="AA17" s="1"/>
  <c r="V18"/>
  <c r="AA18" s="1"/>
  <c r="V19"/>
  <c r="V20"/>
  <c r="V21"/>
  <c r="AA21" s="1"/>
  <c r="V22"/>
  <c r="AA22" s="1"/>
  <c r="V23"/>
  <c r="V24"/>
  <c r="V25"/>
  <c r="AA25" s="1"/>
  <c r="V26"/>
  <c r="AA26" s="1"/>
  <c r="V27"/>
  <c r="V28"/>
  <c r="V29"/>
  <c r="AA29" s="1"/>
  <c r="V30"/>
  <c r="AA30" s="1"/>
  <c r="V31"/>
  <c r="V32"/>
  <c r="V33"/>
  <c r="AA33" s="1"/>
  <c r="V34"/>
  <c r="AA34" s="1"/>
  <c r="V35"/>
  <c r="V36"/>
  <c r="V37"/>
  <c r="AA37" s="1"/>
  <c r="V38"/>
  <c r="AA38" s="1"/>
  <c r="V39"/>
  <c r="V40"/>
  <c r="V41"/>
  <c r="AA41" s="1"/>
  <c r="V42"/>
  <c r="AA42" s="1"/>
  <c r="V43"/>
  <c r="V45"/>
  <c r="AA45" s="1"/>
  <c r="V46"/>
  <c r="AA46" s="1"/>
  <c r="V47"/>
  <c r="AA47" s="1"/>
  <c r="V48"/>
  <c r="AA48" s="1"/>
  <c r="V49"/>
  <c r="AA49" s="1"/>
  <c r="V50"/>
  <c r="AA50" s="1"/>
  <c r="V51"/>
  <c r="AA51" s="1"/>
  <c r="V52"/>
  <c r="AA52" s="1"/>
  <c r="V53"/>
  <c r="AA53" s="1"/>
  <c r="V54"/>
  <c r="AA54" s="1"/>
  <c r="V55"/>
  <c r="AA55" s="1"/>
  <c r="V56"/>
  <c r="AA56" s="1"/>
  <c r="V57"/>
  <c r="AA57" s="1"/>
  <c r="V58"/>
  <c r="AA58" s="1"/>
  <c r="V59"/>
  <c r="AA59" s="1"/>
  <c r="V60"/>
  <c r="AA60" s="1"/>
  <c r="V4"/>
  <c r="AA4" s="1"/>
  <c r="T59" l="1"/>
  <c r="T55"/>
  <c r="T51"/>
  <c r="T47"/>
  <c r="T44"/>
  <c r="T43"/>
  <c r="T39"/>
  <c r="T35"/>
  <c r="T31"/>
  <c r="T27"/>
  <c r="T23"/>
  <c r="T19"/>
  <c r="T15"/>
  <c r="T11"/>
  <c r="T7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5"/>
  <c r="S46"/>
  <c r="S47"/>
  <c r="S48"/>
  <c r="S49"/>
  <c r="S50"/>
  <c r="S51"/>
  <c r="S52"/>
  <c r="S53"/>
  <c r="S54"/>
  <c r="S55"/>
  <c r="S56"/>
  <c r="S57"/>
  <c r="S58"/>
  <c r="S59"/>
  <c r="S60"/>
  <c r="S4"/>
  <c r="Q5"/>
  <c r="T5" s="1"/>
  <c r="Q6"/>
  <c r="T6" s="1"/>
  <c r="Q7"/>
  <c r="Q8"/>
  <c r="T8" s="1"/>
  <c r="Q9"/>
  <c r="T9" s="1"/>
  <c r="Q10"/>
  <c r="T10" s="1"/>
  <c r="Q11"/>
  <c r="Q12"/>
  <c r="T12" s="1"/>
  <c r="Q13"/>
  <c r="T13" s="1"/>
  <c r="Q14"/>
  <c r="T14" s="1"/>
  <c r="Q15"/>
  <c r="Q16"/>
  <c r="T16" s="1"/>
  <c r="Q17"/>
  <c r="T17" s="1"/>
  <c r="Q18"/>
  <c r="T18" s="1"/>
  <c r="Q19"/>
  <c r="Q20"/>
  <c r="T20" s="1"/>
  <c r="Q21"/>
  <c r="T21" s="1"/>
  <c r="Q22"/>
  <c r="T22" s="1"/>
  <c r="Q23"/>
  <c r="Q24"/>
  <c r="T24" s="1"/>
  <c r="Q25"/>
  <c r="T25" s="1"/>
  <c r="Q26"/>
  <c r="T26" s="1"/>
  <c r="Q27"/>
  <c r="Q28"/>
  <c r="T28" s="1"/>
  <c r="Q29"/>
  <c r="T29" s="1"/>
  <c r="Q30"/>
  <c r="T30" s="1"/>
  <c r="Q31"/>
  <c r="Q32"/>
  <c r="T32" s="1"/>
  <c r="Q33"/>
  <c r="T33" s="1"/>
  <c r="Q34"/>
  <c r="T34" s="1"/>
  <c r="Q35"/>
  <c r="Q36"/>
  <c r="T36" s="1"/>
  <c r="Q37"/>
  <c r="T37" s="1"/>
  <c r="Q38"/>
  <c r="T38" s="1"/>
  <c r="Q39"/>
  <c r="Q40"/>
  <c r="T40" s="1"/>
  <c r="Q41"/>
  <c r="T41" s="1"/>
  <c r="Q42"/>
  <c r="T42" s="1"/>
  <c r="Q43"/>
  <c r="Q45"/>
  <c r="T45" s="1"/>
  <c r="Q46"/>
  <c r="T46" s="1"/>
  <c r="Q47"/>
  <c r="Q48"/>
  <c r="T48" s="1"/>
  <c r="Q49"/>
  <c r="T49" s="1"/>
  <c r="Q50"/>
  <c r="T50" s="1"/>
  <c r="Q51"/>
  <c r="Q52"/>
  <c r="T52" s="1"/>
  <c r="Q53"/>
  <c r="T53" s="1"/>
  <c r="Q54"/>
  <c r="T54" s="1"/>
  <c r="Q55"/>
  <c r="Q56"/>
  <c r="T56" s="1"/>
  <c r="Q57"/>
  <c r="T57" s="1"/>
  <c r="Q58"/>
  <c r="T58" s="1"/>
  <c r="Q59"/>
  <c r="Q60"/>
  <c r="T60" s="1"/>
  <c r="Q4"/>
  <c r="T4" s="1"/>
  <c r="AB44" l="1"/>
  <c r="F50"/>
  <c r="AB50" s="1"/>
  <c r="F39"/>
  <c r="F33"/>
  <c r="F29"/>
  <c r="AB29" s="1"/>
  <c r="F59"/>
  <c r="AB59" s="1"/>
  <c r="F10"/>
  <c r="F35"/>
  <c r="F14"/>
  <c r="AB14" s="1"/>
  <c r="F60"/>
  <c r="AB60" s="1"/>
  <c r="F15"/>
  <c r="F57"/>
  <c r="F45"/>
  <c r="AB45" s="1"/>
  <c r="F12"/>
  <c r="AB12" s="1"/>
  <c r="F7"/>
  <c r="F27"/>
  <c r="F21"/>
  <c r="AB21" s="1"/>
  <c r="F56"/>
  <c r="AB56" s="1"/>
  <c r="F52"/>
  <c r="F54"/>
  <c r="F51"/>
  <c r="AB51" s="1"/>
  <c r="F53"/>
  <c r="AB53" s="1"/>
  <c r="F9"/>
  <c r="F55"/>
  <c r="F38"/>
  <c r="AB38" s="1"/>
  <c r="F18"/>
  <c r="AB18" s="1"/>
  <c r="F22"/>
  <c r="F48"/>
  <c r="F30"/>
  <c r="AB30" s="1"/>
  <c r="F23"/>
  <c r="AB23" s="1"/>
  <c r="F49"/>
  <c r="F58"/>
  <c r="F25"/>
  <c r="AB25" s="1"/>
  <c r="F4"/>
  <c r="AB4" s="1"/>
  <c r="F16"/>
  <c r="F28"/>
  <c r="F26"/>
  <c r="AB26" s="1"/>
  <c r="F36"/>
  <c r="AB36" s="1"/>
  <c r="F24"/>
  <c r="F32"/>
  <c r="F37"/>
  <c r="AB37" s="1"/>
  <c r="F19"/>
  <c r="AB19" s="1"/>
  <c r="F20"/>
  <c r="F11"/>
  <c r="F47"/>
  <c r="AB47" s="1"/>
  <c r="F8"/>
  <c r="AB8" s="1"/>
  <c r="F34"/>
  <c r="F46"/>
  <c r="F42"/>
  <c r="AB42" s="1"/>
  <c r="F43"/>
  <c r="AB43" s="1"/>
  <c r="F44"/>
  <c r="F5"/>
  <c r="F17"/>
  <c r="AB17" s="1"/>
  <c r="F40"/>
  <c r="AB40" s="1"/>
  <c r="F41"/>
  <c r="F6"/>
  <c r="F13"/>
  <c r="AB13" s="1"/>
  <c r="F31"/>
  <c r="AB31" s="1"/>
  <c r="N50"/>
  <c r="N39"/>
  <c r="N33"/>
  <c r="N29"/>
  <c r="N59"/>
  <c r="N10"/>
  <c r="N35"/>
  <c r="N14"/>
  <c r="N60"/>
  <c r="N15"/>
  <c r="N57"/>
  <c r="N45"/>
  <c r="N12"/>
  <c r="N7"/>
  <c r="N27"/>
  <c r="N21"/>
  <c r="N56"/>
  <c r="N52"/>
  <c r="N54"/>
  <c r="N51"/>
  <c r="N53"/>
  <c r="N9"/>
  <c r="N55"/>
  <c r="N38"/>
  <c r="N18"/>
  <c r="N22"/>
  <c r="N48"/>
  <c r="N30"/>
  <c r="N23"/>
  <c r="N49"/>
  <c r="N58"/>
  <c r="N25"/>
  <c r="N4"/>
  <c r="N16"/>
  <c r="N28"/>
  <c r="N26"/>
  <c r="N36"/>
  <c r="N24"/>
  <c r="N32"/>
  <c r="N37"/>
  <c r="N19"/>
  <c r="N20"/>
  <c r="N11"/>
  <c r="N47"/>
  <c r="N8"/>
  <c r="N34"/>
  <c r="N46"/>
  <c r="N42"/>
  <c r="N43"/>
  <c r="N44"/>
  <c r="N5"/>
  <c r="N17"/>
  <c r="N40"/>
  <c r="N41"/>
  <c r="N6"/>
  <c r="N13"/>
  <c r="N31"/>
  <c r="O42" l="1"/>
  <c r="O37"/>
  <c r="O30"/>
  <c r="O21"/>
  <c r="O29"/>
  <c r="O56"/>
  <c r="AB41"/>
  <c r="AB34"/>
  <c r="AB20"/>
  <c r="AB24"/>
  <c r="AB16"/>
  <c r="AB49"/>
  <c r="AB22"/>
  <c r="AB9"/>
  <c r="AB52"/>
  <c r="AB7"/>
  <c r="AB15"/>
  <c r="AB10"/>
  <c r="AB39"/>
  <c r="O17"/>
  <c r="AB6"/>
  <c r="AB5"/>
  <c r="AB46"/>
  <c r="AB11"/>
  <c r="AB32"/>
  <c r="AB28"/>
  <c r="AB58"/>
  <c r="AB48"/>
  <c r="AB55"/>
  <c r="AB54"/>
  <c r="AB27"/>
  <c r="AB57"/>
  <c r="AB35"/>
  <c r="AB33"/>
  <c r="O31"/>
  <c r="O35"/>
  <c r="O36"/>
  <c r="O60"/>
  <c r="O41"/>
  <c r="O49"/>
  <c r="O22"/>
  <c r="O9"/>
  <c r="O7"/>
  <c r="O15"/>
  <c r="O10"/>
  <c r="O39"/>
  <c r="O40"/>
  <c r="O43"/>
  <c r="O8"/>
  <c r="O19"/>
  <c r="O4"/>
  <c r="O18"/>
  <c r="O53"/>
  <c r="O12"/>
  <c r="O59"/>
  <c r="O50"/>
  <c r="O47"/>
  <c r="O26"/>
  <c r="O25"/>
  <c r="O38"/>
  <c r="O51"/>
  <c r="O45"/>
  <c r="O14"/>
  <c r="O5"/>
  <c r="O46"/>
  <c r="O11"/>
  <c r="O32"/>
  <c r="O28"/>
  <c r="O58"/>
  <c r="O48"/>
  <c r="O55"/>
  <c r="O54"/>
  <c r="O27"/>
  <c r="O57"/>
  <c r="O33"/>
  <c r="O44"/>
  <c r="O20"/>
  <c r="O24"/>
  <c r="O52"/>
  <c r="O23"/>
  <c r="O16"/>
  <c r="O34"/>
  <c r="O13"/>
  <c r="O6"/>
</calcChain>
</file>

<file path=xl/sharedStrings.xml><?xml version="1.0" encoding="utf-8"?>
<sst xmlns="http://schemas.openxmlformats.org/spreadsheetml/2006/main" count="73" uniqueCount="73">
  <si>
    <t>Доля получателей образовательных услуг, положительно оцени¬вающих доброжелательность и вежливость работников органи¬зации от общего числа опрошенных получателей образователь¬ных услуг</t>
  </si>
  <si>
    <t>Образовательная организация</t>
  </si>
  <si>
    <t>II.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 (по каждому показателю баллы от 0-10)</t>
  </si>
  <si>
    <t>ИТОГО БАЛЛОВ</t>
  </si>
  <si>
    <t>РЕЙТИНГ</t>
  </si>
  <si>
    <t>МОБУ СОШ№38</t>
  </si>
  <si>
    <t>МОБУ Саха- Корейская СОШ</t>
  </si>
  <si>
    <t>МОБУ СОШ №30</t>
  </si>
  <si>
    <t>МОБУ СОШ №27</t>
  </si>
  <si>
    <t>МОБУ СОШ №26</t>
  </si>
  <si>
    <t>МОБУ СОШ №33</t>
  </si>
  <si>
    <t>МОБУ СОШ №29</t>
  </si>
  <si>
    <t>МОБУ СОШ№31</t>
  </si>
  <si>
    <t>МОБУ СОШ№32</t>
  </si>
  <si>
    <t>МОБУ СОШ №24</t>
  </si>
  <si>
    <t>МОБУ ДО ДДТ</t>
  </si>
  <si>
    <t>МОБУ ДО Д(п)Ц</t>
  </si>
  <si>
    <t>МОБУ НПСОШ №2</t>
  </si>
  <si>
    <t>МОКУ СКОШИ №28</t>
  </si>
  <si>
    <t>МОКУ СКОШИ №34</t>
  </si>
  <si>
    <t>МАОУ СПЛ</t>
  </si>
  <si>
    <t>МОБУ ДО ДДТ с.Хатассы</t>
  </si>
  <si>
    <t>МОБУ ЦО</t>
  </si>
  <si>
    <t>МОБУ ДО ЦТТ</t>
  </si>
  <si>
    <t>МОБУ ДО ЦЭВ "Айылгы"</t>
  </si>
  <si>
    <t>ДОУ ДО СЮТ</t>
  </si>
  <si>
    <t>МОБУ ЯГЛ</t>
  </si>
  <si>
    <t>МОБУ Табагинская СОШ</t>
  </si>
  <si>
    <t>МОБУ Кангаласская СОШ</t>
  </si>
  <si>
    <t>МОБУ ТЛ Н.А.Алексеевой</t>
  </si>
  <si>
    <t>МОБУ Маганская СОШ</t>
  </si>
  <si>
    <t>МОБУ Мархинская СОШ №1</t>
  </si>
  <si>
    <t>МОБУ Мархинская СОШ №2</t>
  </si>
  <si>
    <t>МОБУ СОШ№35</t>
  </si>
  <si>
    <t>МОБУ СОШ№12</t>
  </si>
  <si>
    <t>МОБУ СОШ№19</t>
  </si>
  <si>
    <t>МКУ ЦПиКС "Берегиня"</t>
  </si>
  <si>
    <t>МОБУ ГКГ</t>
  </si>
  <si>
    <t>МОБУ Саха гимназия</t>
  </si>
  <si>
    <t>МОКУ СКООШ №22 ( VIIвида)</t>
  </si>
  <si>
    <t>МОКУ С(К)ОШ №4 (VIII вида)</t>
  </si>
  <si>
    <t>МОБУ СОШ№13</t>
  </si>
  <si>
    <t>МОБУ СОШ №16</t>
  </si>
  <si>
    <t>МОБУ СОШ №15</t>
  </si>
  <si>
    <t>МОБУ СОШ №20</t>
  </si>
  <si>
    <t>МОБУ СОШ №21</t>
  </si>
  <si>
    <t>МОБУ Тулагинская СОШ</t>
  </si>
  <si>
    <t>МОБУ ФТЛ</t>
  </si>
  <si>
    <t>МОБУ Хатасская СОШ</t>
  </si>
  <si>
    <t>МОБУ ЯГНГ</t>
  </si>
  <si>
    <t>МОБУ СОШ №3</t>
  </si>
  <si>
    <t>МОБУ НОШ №36</t>
  </si>
  <si>
    <t>МОБУ ООШ №6</t>
  </si>
  <si>
    <t>МОБУ СОШ №18</t>
  </si>
  <si>
    <t>МОБУ СОШ №1</t>
  </si>
  <si>
    <t>МОБУ СОШ№5</t>
  </si>
  <si>
    <t>МОБУ СОШ №7</t>
  </si>
  <si>
    <t>МОБУ СОШ №9</t>
  </si>
  <si>
    <t>МОБУ СОШ №10</t>
  </si>
  <si>
    <t>СОШ №25</t>
  </si>
  <si>
    <t>МОБУ СШ № 17</t>
  </si>
  <si>
    <t>АОБУ СОШ № 23</t>
  </si>
  <si>
    <t xml:space="preserve">ИТОГО БАЛЛОВ </t>
  </si>
  <si>
    <t xml:space="preserve">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открытости и доступности информации об организациях, осуществляющих образовательную деятельность </t>
  </si>
  <si>
    <t xml:space="preserve">II.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 </t>
  </si>
  <si>
    <t xml:space="preserve">III.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доброжелательности, вежливости, компетентности работников </t>
  </si>
  <si>
    <t xml:space="preserve">IV.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организаций </t>
  </si>
  <si>
    <t>Доля получателей образовательных услуг, положительно оцени¬вающих доброжелательность и вежливость работников органи¬зации от общего числа опрошенных получателей образователь¬ных услуг (баллы)</t>
  </si>
  <si>
    <t>Доля получателей образовательных услуг, удовлетворенных ком¬петентностью работников организации, от общего числа опрошенных получателей образовательных услуг</t>
  </si>
  <si>
    <t>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 (баллы)</t>
  </si>
  <si>
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 (баллы)</t>
  </si>
  <si>
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 (баллы)</t>
  </si>
  <si>
    <t>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 (баллы)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</si>
</sst>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textRotation="90" wrapText="1"/>
    </xf>
    <xf numFmtId="0" fontId="0" fillId="0" borderId="1" xfId="0" applyBorder="1"/>
    <xf numFmtId="0" fontId="0" fillId="0" borderId="1" xfId="0" applyBorder="1" applyAlignment="1">
      <alignment textRotation="90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0" fillId="0" borderId="1" xfId="0" applyFill="1" applyBorder="1" applyAlignment="1"/>
    <xf numFmtId="0" fontId="0" fillId="0" borderId="3" xfId="0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textRotation="90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3" xfId="0" applyFont="1" applyBorder="1" applyAlignment="1">
      <alignment horizontal="center" vertical="center" textRotation="90"/>
    </xf>
    <xf numFmtId="0" fontId="0" fillId="0" borderId="1" xfId="0" applyNumberFormat="1" applyBorder="1" applyAlignment="1">
      <alignment wrapText="1"/>
    </xf>
    <xf numFmtId="0" fontId="0" fillId="0" borderId="8" xfId="0" applyBorder="1"/>
    <xf numFmtId="0" fontId="6" fillId="0" borderId="9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4" fillId="0" borderId="3" xfId="0" applyFont="1" applyBorder="1" applyAlignment="1">
      <alignment wrapText="1"/>
    </xf>
    <xf numFmtId="2" fontId="6" fillId="0" borderId="9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textRotation="90" wrapText="1"/>
    </xf>
    <xf numFmtId="0" fontId="0" fillId="0" borderId="2" xfId="0" applyBorder="1" applyAlignment="1">
      <alignment textRotation="90" wrapText="1"/>
    </xf>
    <xf numFmtId="0" fontId="0" fillId="0" borderId="4" xfId="0" applyNumberFormat="1" applyBorder="1" applyAlignment="1">
      <alignment wrapText="1"/>
    </xf>
    <xf numFmtId="0" fontId="7" fillId="2" borderId="0" xfId="0" applyFont="1" applyFill="1" applyAlignment="1">
      <alignment textRotation="90" wrapText="1"/>
    </xf>
    <xf numFmtId="2" fontId="7" fillId="2" borderId="8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textRotation="90"/>
    </xf>
    <xf numFmtId="2" fontId="7" fillId="2" borderId="1" xfId="0" applyNumberFormat="1" applyFont="1" applyFill="1" applyBorder="1" applyAlignment="1">
      <alignment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9"/>
  <sheetViews>
    <sheetView tabSelected="1" topLeftCell="A28" zoomScale="70" zoomScaleNormal="70" workbookViewId="0">
      <pane xSplit="1" topLeftCell="F1" activePane="topRight" state="frozen"/>
      <selection activeCell="A22" sqref="A22"/>
      <selection pane="topRight" activeCell="AD39" sqref="AD39"/>
    </sheetView>
  </sheetViews>
  <sheetFormatPr defaultRowHeight="15"/>
  <cols>
    <col min="1" max="1" width="29.7109375" customWidth="1"/>
    <col min="2" max="2" width="9.7109375" hidden="1" customWidth="1"/>
    <col min="3" max="3" width="8.140625" style="1" hidden="1" customWidth="1"/>
    <col min="4" max="4" width="7.28515625" style="1" hidden="1" customWidth="1"/>
    <col min="5" max="5" width="7.42578125" style="1" hidden="1" customWidth="1"/>
    <col min="6" max="6" width="19.42578125" style="13" customWidth="1"/>
    <col min="7" max="7" width="6.140625" style="1" hidden="1" customWidth="1"/>
    <col min="8" max="8" width="8.28515625" style="1" hidden="1" customWidth="1"/>
    <col min="9" max="9" width="15.7109375" style="1" hidden="1" customWidth="1"/>
    <col min="10" max="10" width="11.7109375" style="1" hidden="1" customWidth="1"/>
    <col min="11" max="11" width="16.85546875" style="1" hidden="1" customWidth="1"/>
    <col min="12" max="12" width="7.7109375" style="1" hidden="1" customWidth="1"/>
    <col min="13" max="13" width="5.42578125" style="1" hidden="1" customWidth="1"/>
    <col min="14" max="14" width="22.140625" style="13" customWidth="1"/>
    <col min="15" max="15" width="13.28515625" style="1" customWidth="1"/>
    <col min="16" max="16" width="11.7109375" style="1" hidden="1" customWidth="1"/>
    <col min="17" max="17" width="11.5703125" style="1" customWidth="1"/>
    <col min="18" max="18" width="11.28515625" style="1" hidden="1" customWidth="1"/>
    <col min="19" max="19" width="10.5703125" style="1" customWidth="1"/>
    <col min="20" max="20" width="13.140625" style="13" customWidth="1"/>
    <col min="21" max="21" width="8.140625" style="1" hidden="1" customWidth="1"/>
    <col min="22" max="22" width="10" style="1" customWidth="1"/>
    <col min="23" max="23" width="12.28515625" style="1" hidden="1" customWidth="1"/>
    <col min="24" max="24" width="11.7109375" style="1" customWidth="1"/>
    <col min="25" max="25" width="11.140625" style="1" hidden="1" customWidth="1"/>
    <col min="26" max="26" width="9.85546875" style="1" customWidth="1"/>
    <col min="27" max="27" width="10.140625" style="1" customWidth="1"/>
    <col min="28" max="28" width="14" style="33" customWidth="1"/>
    <col min="29" max="29" width="44.7109375" customWidth="1"/>
    <col min="30" max="30" width="25.42578125" customWidth="1"/>
  </cols>
  <sheetData>
    <row r="1" spans="1:29" ht="125.2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14"/>
      <c r="AA1" s="14"/>
    </row>
    <row r="2" spans="1:29" ht="137.25" customHeight="1">
      <c r="A2" s="38" t="s">
        <v>1</v>
      </c>
      <c r="B2" s="43" t="s">
        <v>63</v>
      </c>
      <c r="C2" s="48"/>
      <c r="D2" s="48"/>
      <c r="E2" s="48"/>
      <c r="F2" s="49"/>
      <c r="G2" s="43" t="s">
        <v>2</v>
      </c>
      <c r="H2" s="48"/>
      <c r="I2" s="48"/>
      <c r="J2" s="48"/>
      <c r="K2" s="48"/>
      <c r="L2" s="48"/>
      <c r="M2" s="49"/>
      <c r="N2" s="43" t="s">
        <v>64</v>
      </c>
      <c r="O2" s="8"/>
      <c r="P2" s="47"/>
      <c r="Q2" s="47"/>
      <c r="R2" s="47"/>
      <c r="S2" s="25"/>
      <c r="T2" s="43" t="s">
        <v>65</v>
      </c>
      <c r="V2" s="27"/>
      <c r="W2" s="27"/>
      <c r="X2" s="27"/>
      <c r="Y2" s="27"/>
      <c r="Z2" s="27"/>
      <c r="AA2" s="28"/>
      <c r="AB2" s="41" t="s">
        <v>62</v>
      </c>
      <c r="AC2" s="45" t="s">
        <v>4</v>
      </c>
    </row>
    <row r="3" spans="1:29" ht="387.6" customHeight="1">
      <c r="A3" s="39"/>
      <c r="B3" s="44"/>
      <c r="C3" s="53"/>
      <c r="D3" s="53"/>
      <c r="E3" s="53"/>
      <c r="F3" s="54"/>
      <c r="G3" s="50"/>
      <c r="H3" s="51"/>
      <c r="I3" s="51"/>
      <c r="J3" s="51"/>
      <c r="K3" s="51"/>
      <c r="L3" s="51"/>
      <c r="M3" s="52"/>
      <c r="N3" s="44"/>
      <c r="O3" s="9" t="s">
        <v>3</v>
      </c>
      <c r="P3" s="3" t="s">
        <v>0</v>
      </c>
      <c r="Q3" s="3" t="s">
        <v>67</v>
      </c>
      <c r="R3" s="3" t="s">
        <v>68</v>
      </c>
      <c r="S3" s="30" t="s">
        <v>69</v>
      </c>
      <c r="T3" s="44"/>
      <c r="U3" s="26"/>
      <c r="V3" s="3" t="s">
        <v>70</v>
      </c>
      <c r="W3" s="29"/>
      <c r="X3" s="3" t="s">
        <v>71</v>
      </c>
      <c r="Y3" s="29"/>
      <c r="Z3" s="31" t="s">
        <v>72</v>
      </c>
      <c r="AA3" s="25" t="s">
        <v>66</v>
      </c>
      <c r="AB3" s="42"/>
      <c r="AC3" s="46"/>
    </row>
    <row r="4" spans="1:29" ht="19.899999999999999" customHeight="1">
      <c r="A4" s="11" t="s">
        <v>37</v>
      </c>
      <c r="B4" s="20">
        <v>10</v>
      </c>
      <c r="C4" s="16">
        <v>10</v>
      </c>
      <c r="D4" s="16">
        <v>10</v>
      </c>
      <c r="E4" s="16">
        <v>10</v>
      </c>
      <c r="F4" s="21">
        <f t="shared" ref="F4:F35" si="0">SUM(B4:E4)</f>
        <v>40</v>
      </c>
      <c r="G4" s="15">
        <v>10</v>
      </c>
      <c r="H4" s="16">
        <v>10</v>
      </c>
      <c r="I4" s="16">
        <v>10</v>
      </c>
      <c r="J4" s="16">
        <v>10</v>
      </c>
      <c r="K4" s="16">
        <v>10</v>
      </c>
      <c r="L4" s="16">
        <v>10</v>
      </c>
      <c r="M4" s="17">
        <v>10</v>
      </c>
      <c r="N4" s="22">
        <f t="shared" ref="N4:N35" si="1">SUM(G4:M4)</f>
        <v>70</v>
      </c>
      <c r="O4" s="23">
        <f t="shared" ref="O4:O35" si="2">F4+N4</f>
        <v>110</v>
      </c>
      <c r="P4" s="5">
        <v>95</v>
      </c>
      <c r="Q4" s="5">
        <f>P4/10</f>
        <v>9.5</v>
      </c>
      <c r="R4" s="5">
        <v>98</v>
      </c>
      <c r="S4" s="26">
        <f>R4/10</f>
        <v>9.8000000000000007</v>
      </c>
      <c r="T4" s="22">
        <f>Q4+S4</f>
        <v>19.3</v>
      </c>
      <c r="U4" s="15">
        <v>95</v>
      </c>
      <c r="V4" s="29">
        <f>U4/10</f>
        <v>9.5</v>
      </c>
      <c r="W4" s="16">
        <v>95</v>
      </c>
      <c r="X4" s="29">
        <f>W4/10</f>
        <v>9.5</v>
      </c>
      <c r="Y4" s="16">
        <v>99</v>
      </c>
      <c r="Z4" s="32">
        <f xml:space="preserve"> Y4/10</f>
        <v>9.9</v>
      </c>
      <c r="AA4" s="24">
        <f>(V4+X4+Z4)</f>
        <v>28.9</v>
      </c>
      <c r="AB4" s="34">
        <f>SUM(F4,N4,T4,AA4)</f>
        <v>158.20000000000002</v>
      </c>
      <c r="AC4" s="18"/>
    </row>
    <row r="5" spans="1:29">
      <c r="A5" s="4" t="s">
        <v>55</v>
      </c>
      <c r="B5" s="4">
        <v>10</v>
      </c>
      <c r="C5" s="5">
        <v>10</v>
      </c>
      <c r="D5" s="5">
        <v>10</v>
      </c>
      <c r="E5" s="5">
        <v>10</v>
      </c>
      <c r="F5" s="12">
        <f t="shared" si="0"/>
        <v>40</v>
      </c>
      <c r="G5" s="5">
        <v>10</v>
      </c>
      <c r="H5" s="5">
        <v>10</v>
      </c>
      <c r="I5" s="5">
        <v>10</v>
      </c>
      <c r="J5" s="5">
        <v>10</v>
      </c>
      <c r="K5" s="5">
        <v>10</v>
      </c>
      <c r="L5" s="5">
        <v>10</v>
      </c>
      <c r="M5" s="5">
        <v>10</v>
      </c>
      <c r="N5" s="12">
        <f t="shared" si="1"/>
        <v>70</v>
      </c>
      <c r="O5" s="6">
        <f t="shared" si="2"/>
        <v>110</v>
      </c>
      <c r="P5" s="5">
        <v>87</v>
      </c>
      <c r="Q5" s="5">
        <f t="shared" ref="Q5:Q60" si="3">P5/10</f>
        <v>8.6999999999999993</v>
      </c>
      <c r="R5" s="5">
        <v>89</v>
      </c>
      <c r="S5" s="26">
        <f t="shared" ref="S5:S60" si="4">R5/10</f>
        <v>8.9</v>
      </c>
      <c r="T5" s="22">
        <f t="shared" ref="T5:T60" si="5">Q5+S5</f>
        <v>17.600000000000001</v>
      </c>
      <c r="U5" s="5">
        <v>98</v>
      </c>
      <c r="V5" s="29">
        <f t="shared" ref="V5:V60" si="6">U5/10</f>
        <v>9.8000000000000007</v>
      </c>
      <c r="W5" s="5">
        <v>84</v>
      </c>
      <c r="X5" s="29">
        <f t="shared" ref="X5:X60" si="7">W5/10</f>
        <v>8.4</v>
      </c>
      <c r="Y5" s="5">
        <v>84</v>
      </c>
      <c r="Z5" s="32">
        <f t="shared" ref="Z5:Z60" si="8" xml:space="preserve"> Y5/10</f>
        <v>8.4</v>
      </c>
      <c r="AA5" s="24">
        <f t="shared" ref="AA5:AA60" si="9">(V5+X5+Z5)</f>
        <v>26.6</v>
      </c>
      <c r="AB5" s="34">
        <f t="shared" ref="AB5:AB60" si="10">SUM(F5,N5,T5,AA5)</f>
        <v>154.19999999999999</v>
      </c>
      <c r="AC5" s="4"/>
    </row>
    <row r="6" spans="1:29">
      <c r="A6" s="4" t="s">
        <v>60</v>
      </c>
      <c r="B6" s="4">
        <v>10</v>
      </c>
      <c r="C6" s="5">
        <v>10</v>
      </c>
      <c r="D6" s="5">
        <v>10</v>
      </c>
      <c r="E6" s="5">
        <v>10</v>
      </c>
      <c r="F6" s="12">
        <f t="shared" si="0"/>
        <v>40</v>
      </c>
      <c r="G6" s="5">
        <v>10</v>
      </c>
      <c r="H6" s="5">
        <v>10</v>
      </c>
      <c r="I6" s="5">
        <v>10</v>
      </c>
      <c r="J6" s="5">
        <v>10</v>
      </c>
      <c r="K6" s="5">
        <v>10</v>
      </c>
      <c r="L6" s="5">
        <v>10</v>
      </c>
      <c r="M6" s="5">
        <v>9</v>
      </c>
      <c r="N6" s="12">
        <f t="shared" si="1"/>
        <v>69</v>
      </c>
      <c r="O6" s="6">
        <f t="shared" si="2"/>
        <v>109</v>
      </c>
      <c r="P6" s="5">
        <v>98</v>
      </c>
      <c r="Q6" s="5">
        <f t="shared" si="3"/>
        <v>9.8000000000000007</v>
      </c>
      <c r="R6" s="5">
        <v>98</v>
      </c>
      <c r="S6" s="26">
        <f t="shared" si="4"/>
        <v>9.8000000000000007</v>
      </c>
      <c r="T6" s="22">
        <f t="shared" si="5"/>
        <v>19.600000000000001</v>
      </c>
      <c r="U6" s="5">
        <v>100</v>
      </c>
      <c r="V6" s="29">
        <f t="shared" si="6"/>
        <v>10</v>
      </c>
      <c r="W6" s="5">
        <v>99</v>
      </c>
      <c r="X6" s="29">
        <f t="shared" si="7"/>
        <v>9.9</v>
      </c>
      <c r="Y6" s="5">
        <v>99</v>
      </c>
      <c r="Z6" s="32">
        <f t="shared" si="8"/>
        <v>9.9</v>
      </c>
      <c r="AA6" s="24">
        <f t="shared" si="9"/>
        <v>29.799999999999997</v>
      </c>
      <c r="AB6" s="34">
        <f t="shared" si="10"/>
        <v>158.39999999999998</v>
      </c>
      <c r="AC6" s="4"/>
    </row>
    <row r="7" spans="1:29">
      <c r="A7" s="2" t="s">
        <v>18</v>
      </c>
      <c r="B7" s="2">
        <v>10</v>
      </c>
      <c r="C7" s="5">
        <v>10</v>
      </c>
      <c r="D7" s="5">
        <v>10</v>
      </c>
      <c r="E7" s="5">
        <v>10</v>
      </c>
      <c r="F7" s="12">
        <f t="shared" si="0"/>
        <v>40</v>
      </c>
      <c r="G7" s="5">
        <v>9</v>
      </c>
      <c r="H7" s="5">
        <v>9</v>
      </c>
      <c r="I7" s="5">
        <v>10</v>
      </c>
      <c r="J7" s="5">
        <v>10</v>
      </c>
      <c r="K7" s="5">
        <v>10</v>
      </c>
      <c r="L7" s="5">
        <v>10</v>
      </c>
      <c r="M7" s="5">
        <v>10</v>
      </c>
      <c r="N7" s="12">
        <f t="shared" si="1"/>
        <v>68</v>
      </c>
      <c r="O7" s="6">
        <f t="shared" si="2"/>
        <v>108</v>
      </c>
      <c r="P7" s="5">
        <v>100</v>
      </c>
      <c r="Q7" s="5">
        <f t="shared" si="3"/>
        <v>10</v>
      </c>
      <c r="R7" s="5">
        <v>100</v>
      </c>
      <c r="S7" s="26">
        <f t="shared" si="4"/>
        <v>10</v>
      </c>
      <c r="T7" s="22">
        <f t="shared" si="5"/>
        <v>20</v>
      </c>
      <c r="U7" s="5">
        <v>100</v>
      </c>
      <c r="V7" s="29">
        <f t="shared" si="6"/>
        <v>10</v>
      </c>
      <c r="W7" s="5">
        <v>100</v>
      </c>
      <c r="X7" s="29">
        <f t="shared" si="7"/>
        <v>10</v>
      </c>
      <c r="Y7" s="5">
        <v>100</v>
      </c>
      <c r="Z7" s="32">
        <f t="shared" si="8"/>
        <v>10</v>
      </c>
      <c r="AA7" s="24">
        <f t="shared" si="9"/>
        <v>30</v>
      </c>
      <c r="AB7" s="34">
        <f t="shared" si="10"/>
        <v>158</v>
      </c>
      <c r="AC7" s="4"/>
    </row>
    <row r="8" spans="1:29">
      <c r="A8" s="4" t="s">
        <v>49</v>
      </c>
      <c r="B8" s="4">
        <v>10</v>
      </c>
      <c r="C8" s="5">
        <v>10</v>
      </c>
      <c r="D8" s="5">
        <v>10</v>
      </c>
      <c r="E8" s="5">
        <v>10</v>
      </c>
      <c r="F8" s="12">
        <f t="shared" si="0"/>
        <v>40</v>
      </c>
      <c r="G8" s="5">
        <v>10</v>
      </c>
      <c r="H8" s="5">
        <v>10</v>
      </c>
      <c r="I8" s="5">
        <v>10</v>
      </c>
      <c r="J8" s="5">
        <v>10</v>
      </c>
      <c r="K8" s="5">
        <v>10</v>
      </c>
      <c r="L8" s="5">
        <v>10</v>
      </c>
      <c r="M8" s="5">
        <v>8</v>
      </c>
      <c r="N8" s="12">
        <f t="shared" si="1"/>
        <v>68</v>
      </c>
      <c r="O8" s="6">
        <f t="shared" si="2"/>
        <v>108</v>
      </c>
      <c r="P8" s="5">
        <v>100</v>
      </c>
      <c r="Q8" s="5">
        <f t="shared" si="3"/>
        <v>10</v>
      </c>
      <c r="R8" s="5">
        <v>100</v>
      </c>
      <c r="S8" s="26">
        <f t="shared" si="4"/>
        <v>10</v>
      </c>
      <c r="T8" s="22">
        <f t="shared" si="5"/>
        <v>20</v>
      </c>
      <c r="U8" s="5">
        <v>100</v>
      </c>
      <c r="V8" s="29">
        <f t="shared" si="6"/>
        <v>10</v>
      </c>
      <c r="W8" s="5">
        <v>100</v>
      </c>
      <c r="X8" s="29">
        <f t="shared" si="7"/>
        <v>10</v>
      </c>
      <c r="Y8" s="5">
        <v>100</v>
      </c>
      <c r="Z8" s="32">
        <f t="shared" si="8"/>
        <v>10</v>
      </c>
      <c r="AA8" s="24">
        <f t="shared" si="9"/>
        <v>30</v>
      </c>
      <c r="AB8" s="34">
        <f t="shared" si="10"/>
        <v>158</v>
      </c>
      <c r="AC8" s="4"/>
    </row>
    <row r="9" spans="1:29">
      <c r="A9" s="2" t="s">
        <v>26</v>
      </c>
      <c r="B9" s="2">
        <v>10</v>
      </c>
      <c r="C9" s="5">
        <v>10</v>
      </c>
      <c r="D9" s="5">
        <v>10</v>
      </c>
      <c r="E9" s="5">
        <v>10</v>
      </c>
      <c r="F9" s="12">
        <f t="shared" si="0"/>
        <v>40</v>
      </c>
      <c r="G9" s="5">
        <v>8</v>
      </c>
      <c r="H9" s="5">
        <v>10</v>
      </c>
      <c r="I9" s="5">
        <v>10</v>
      </c>
      <c r="J9" s="5">
        <v>10</v>
      </c>
      <c r="K9" s="5">
        <v>10</v>
      </c>
      <c r="L9" s="5">
        <v>10</v>
      </c>
      <c r="M9" s="5">
        <v>10</v>
      </c>
      <c r="N9" s="12">
        <f t="shared" si="1"/>
        <v>68</v>
      </c>
      <c r="O9" s="6">
        <f t="shared" si="2"/>
        <v>108</v>
      </c>
      <c r="P9" s="5">
        <v>86</v>
      </c>
      <c r="Q9" s="5">
        <f t="shared" si="3"/>
        <v>8.6</v>
      </c>
      <c r="R9" s="5">
        <v>98</v>
      </c>
      <c r="S9" s="26">
        <f t="shared" si="4"/>
        <v>9.8000000000000007</v>
      </c>
      <c r="T9" s="22">
        <f t="shared" si="5"/>
        <v>18.399999999999999</v>
      </c>
      <c r="U9" s="5">
        <v>90</v>
      </c>
      <c r="V9" s="29">
        <f t="shared" si="6"/>
        <v>9</v>
      </c>
      <c r="W9" s="5">
        <v>98</v>
      </c>
      <c r="X9" s="29">
        <f t="shared" si="7"/>
        <v>9.8000000000000007</v>
      </c>
      <c r="Y9" s="5">
        <v>71</v>
      </c>
      <c r="Z9" s="32">
        <f t="shared" si="8"/>
        <v>7.1</v>
      </c>
      <c r="AA9" s="24">
        <f t="shared" si="9"/>
        <v>25.9</v>
      </c>
      <c r="AB9" s="34">
        <f t="shared" si="10"/>
        <v>152.30000000000001</v>
      </c>
      <c r="AC9" s="4"/>
    </row>
    <row r="10" spans="1:29" ht="15" customHeight="1">
      <c r="A10" s="2" t="s">
        <v>10</v>
      </c>
      <c r="B10" s="2">
        <v>10</v>
      </c>
      <c r="C10" s="5">
        <v>10</v>
      </c>
      <c r="D10" s="5">
        <v>10</v>
      </c>
      <c r="E10" s="5">
        <v>10</v>
      </c>
      <c r="F10" s="12">
        <f t="shared" si="0"/>
        <v>40</v>
      </c>
      <c r="G10" s="5">
        <v>10</v>
      </c>
      <c r="H10" s="5">
        <v>10</v>
      </c>
      <c r="I10" s="5">
        <v>9</v>
      </c>
      <c r="J10" s="5">
        <v>10</v>
      </c>
      <c r="K10" s="5">
        <v>10</v>
      </c>
      <c r="L10" s="5">
        <v>10</v>
      </c>
      <c r="M10" s="5">
        <v>8</v>
      </c>
      <c r="N10" s="12">
        <f t="shared" si="1"/>
        <v>67</v>
      </c>
      <c r="O10" s="6">
        <f t="shared" si="2"/>
        <v>107</v>
      </c>
      <c r="P10" s="5">
        <v>100</v>
      </c>
      <c r="Q10" s="5">
        <f t="shared" si="3"/>
        <v>10</v>
      </c>
      <c r="R10" s="5">
        <v>100</v>
      </c>
      <c r="S10" s="26">
        <f t="shared" si="4"/>
        <v>10</v>
      </c>
      <c r="T10" s="22">
        <f t="shared" si="5"/>
        <v>20</v>
      </c>
      <c r="U10" s="5">
        <v>100</v>
      </c>
      <c r="V10" s="29">
        <f t="shared" si="6"/>
        <v>10</v>
      </c>
      <c r="W10" s="5">
        <v>100</v>
      </c>
      <c r="X10" s="29">
        <f t="shared" si="7"/>
        <v>10</v>
      </c>
      <c r="Y10" s="5">
        <v>100</v>
      </c>
      <c r="Z10" s="32">
        <f t="shared" si="8"/>
        <v>10</v>
      </c>
      <c r="AA10" s="24">
        <f t="shared" si="9"/>
        <v>30</v>
      </c>
      <c r="AB10" s="34">
        <f t="shared" si="10"/>
        <v>157</v>
      </c>
      <c r="AC10" s="4"/>
    </row>
    <row r="11" spans="1:29">
      <c r="A11" s="4" t="s">
        <v>47</v>
      </c>
      <c r="B11" s="4">
        <v>10</v>
      </c>
      <c r="C11" s="5">
        <v>10</v>
      </c>
      <c r="D11" s="5">
        <v>10</v>
      </c>
      <c r="E11" s="5">
        <v>10</v>
      </c>
      <c r="F11" s="12">
        <f t="shared" si="0"/>
        <v>40</v>
      </c>
      <c r="G11" s="5">
        <v>9</v>
      </c>
      <c r="H11" s="5">
        <v>10</v>
      </c>
      <c r="I11" s="5">
        <v>10</v>
      </c>
      <c r="J11" s="5">
        <v>10</v>
      </c>
      <c r="K11" s="5">
        <v>10</v>
      </c>
      <c r="L11" s="5">
        <v>10</v>
      </c>
      <c r="M11" s="5">
        <v>8</v>
      </c>
      <c r="N11" s="12">
        <f t="shared" si="1"/>
        <v>67</v>
      </c>
      <c r="O11" s="6">
        <f t="shared" si="2"/>
        <v>107</v>
      </c>
      <c r="P11" s="5">
        <v>96</v>
      </c>
      <c r="Q11" s="5">
        <f t="shared" si="3"/>
        <v>9.6</v>
      </c>
      <c r="R11" s="5">
        <v>99</v>
      </c>
      <c r="S11" s="26">
        <f t="shared" si="4"/>
        <v>9.9</v>
      </c>
      <c r="T11" s="22">
        <f t="shared" si="5"/>
        <v>19.5</v>
      </c>
      <c r="U11" s="5">
        <v>93</v>
      </c>
      <c r="V11" s="29">
        <f t="shared" si="6"/>
        <v>9.3000000000000007</v>
      </c>
      <c r="W11" s="5">
        <v>99</v>
      </c>
      <c r="X11" s="29">
        <f t="shared" si="7"/>
        <v>9.9</v>
      </c>
      <c r="Y11" s="5">
        <v>97</v>
      </c>
      <c r="Z11" s="32">
        <f t="shared" si="8"/>
        <v>9.6999999999999993</v>
      </c>
      <c r="AA11" s="24">
        <f t="shared" si="9"/>
        <v>28.900000000000002</v>
      </c>
      <c r="AB11" s="34">
        <f t="shared" si="10"/>
        <v>155.4</v>
      </c>
      <c r="AC11" s="4"/>
    </row>
    <row r="12" spans="1:29">
      <c r="A12" s="2" t="s">
        <v>17</v>
      </c>
      <c r="B12" s="2">
        <v>10</v>
      </c>
      <c r="C12" s="5">
        <v>10</v>
      </c>
      <c r="D12" s="5">
        <v>10</v>
      </c>
      <c r="E12" s="5">
        <v>10</v>
      </c>
      <c r="F12" s="12">
        <f t="shared" si="0"/>
        <v>40</v>
      </c>
      <c r="G12" s="5">
        <v>10</v>
      </c>
      <c r="H12" s="5">
        <v>10</v>
      </c>
      <c r="I12" s="5">
        <v>9</v>
      </c>
      <c r="J12" s="5">
        <v>9</v>
      </c>
      <c r="K12" s="5">
        <v>10</v>
      </c>
      <c r="L12" s="5">
        <v>10</v>
      </c>
      <c r="M12" s="5">
        <v>9</v>
      </c>
      <c r="N12" s="12">
        <f t="shared" si="1"/>
        <v>67</v>
      </c>
      <c r="O12" s="6">
        <f t="shared" si="2"/>
        <v>107</v>
      </c>
      <c r="P12" s="5">
        <v>97</v>
      </c>
      <c r="Q12" s="5">
        <f t="shared" si="3"/>
        <v>9.6999999999999993</v>
      </c>
      <c r="R12" s="5">
        <v>95</v>
      </c>
      <c r="S12" s="26">
        <f t="shared" si="4"/>
        <v>9.5</v>
      </c>
      <c r="T12" s="22">
        <f t="shared" si="5"/>
        <v>19.2</v>
      </c>
      <c r="U12" s="5">
        <v>97</v>
      </c>
      <c r="V12" s="29">
        <f t="shared" si="6"/>
        <v>9.6999999999999993</v>
      </c>
      <c r="W12" s="5">
        <v>97</v>
      </c>
      <c r="X12" s="29">
        <f t="shared" si="7"/>
        <v>9.6999999999999993</v>
      </c>
      <c r="Y12" s="5">
        <v>95</v>
      </c>
      <c r="Z12" s="32">
        <f t="shared" si="8"/>
        <v>9.5</v>
      </c>
      <c r="AA12" s="24">
        <f t="shared" si="9"/>
        <v>28.9</v>
      </c>
      <c r="AB12" s="34">
        <f t="shared" si="10"/>
        <v>155.1</v>
      </c>
      <c r="AC12" s="4"/>
    </row>
    <row r="13" spans="1:29">
      <c r="A13" s="10" t="s">
        <v>61</v>
      </c>
      <c r="B13" s="10">
        <v>10</v>
      </c>
      <c r="C13" s="19">
        <v>10</v>
      </c>
      <c r="D13" s="19">
        <v>10</v>
      </c>
      <c r="E13" s="19">
        <v>10</v>
      </c>
      <c r="F13" s="12">
        <f t="shared" si="0"/>
        <v>40</v>
      </c>
      <c r="G13" s="19">
        <v>10</v>
      </c>
      <c r="H13" s="19">
        <v>10</v>
      </c>
      <c r="I13" s="19">
        <v>9</v>
      </c>
      <c r="J13" s="19">
        <v>10</v>
      </c>
      <c r="K13" s="19">
        <v>9</v>
      </c>
      <c r="L13" s="19">
        <v>9</v>
      </c>
      <c r="M13" s="19">
        <v>9</v>
      </c>
      <c r="N13" s="12">
        <f t="shared" si="1"/>
        <v>66</v>
      </c>
      <c r="O13" s="6">
        <f t="shared" si="2"/>
        <v>106</v>
      </c>
      <c r="P13" s="19">
        <v>95</v>
      </c>
      <c r="Q13" s="5">
        <f t="shared" si="3"/>
        <v>9.5</v>
      </c>
      <c r="R13" s="19">
        <v>97</v>
      </c>
      <c r="S13" s="26">
        <f t="shared" si="4"/>
        <v>9.6999999999999993</v>
      </c>
      <c r="T13" s="22">
        <f t="shared" si="5"/>
        <v>19.2</v>
      </c>
      <c r="U13" s="19">
        <v>98</v>
      </c>
      <c r="V13" s="29">
        <f t="shared" si="6"/>
        <v>9.8000000000000007</v>
      </c>
      <c r="W13" s="19">
        <v>96</v>
      </c>
      <c r="X13" s="29">
        <f t="shared" si="7"/>
        <v>9.6</v>
      </c>
      <c r="Y13" s="19">
        <v>97</v>
      </c>
      <c r="Z13" s="32">
        <f t="shared" si="8"/>
        <v>9.6999999999999993</v>
      </c>
      <c r="AA13" s="24">
        <f t="shared" si="9"/>
        <v>29.099999999999998</v>
      </c>
      <c r="AB13" s="34">
        <f t="shared" si="10"/>
        <v>154.30000000000001</v>
      </c>
      <c r="AC13" s="4"/>
    </row>
    <row r="14" spans="1:29">
      <c r="A14" s="2" t="s">
        <v>12</v>
      </c>
      <c r="B14" s="2">
        <v>10</v>
      </c>
      <c r="C14" s="5">
        <v>10</v>
      </c>
      <c r="D14" s="5">
        <v>10</v>
      </c>
      <c r="E14" s="5">
        <v>10</v>
      </c>
      <c r="F14" s="12">
        <f t="shared" si="0"/>
        <v>40</v>
      </c>
      <c r="G14" s="5">
        <v>10</v>
      </c>
      <c r="H14" s="5">
        <v>10</v>
      </c>
      <c r="I14" s="5">
        <v>10</v>
      </c>
      <c r="J14" s="5">
        <v>10</v>
      </c>
      <c r="K14" s="5">
        <v>10</v>
      </c>
      <c r="L14" s="5">
        <v>10</v>
      </c>
      <c r="M14" s="5">
        <v>5</v>
      </c>
      <c r="N14" s="12">
        <f t="shared" si="1"/>
        <v>65</v>
      </c>
      <c r="O14" s="6">
        <f t="shared" si="2"/>
        <v>105</v>
      </c>
      <c r="P14" s="5">
        <v>100</v>
      </c>
      <c r="Q14" s="5">
        <f t="shared" si="3"/>
        <v>10</v>
      </c>
      <c r="R14" s="5">
        <v>100</v>
      </c>
      <c r="S14" s="26">
        <f t="shared" si="4"/>
        <v>10</v>
      </c>
      <c r="T14" s="22">
        <f t="shared" si="5"/>
        <v>20</v>
      </c>
      <c r="U14" s="5">
        <v>100</v>
      </c>
      <c r="V14" s="29">
        <f t="shared" si="6"/>
        <v>10</v>
      </c>
      <c r="W14" s="5">
        <v>100</v>
      </c>
      <c r="X14" s="29">
        <f t="shared" si="7"/>
        <v>10</v>
      </c>
      <c r="Y14" s="5">
        <v>100</v>
      </c>
      <c r="Z14" s="32">
        <f t="shared" si="8"/>
        <v>10</v>
      </c>
      <c r="AA14" s="24">
        <f t="shared" si="9"/>
        <v>30</v>
      </c>
      <c r="AB14" s="34">
        <f t="shared" si="10"/>
        <v>155</v>
      </c>
      <c r="AC14" s="4"/>
    </row>
    <row r="15" spans="1:29">
      <c r="A15" s="2" t="s">
        <v>14</v>
      </c>
      <c r="B15" s="2">
        <v>10</v>
      </c>
      <c r="C15" s="5">
        <v>10</v>
      </c>
      <c r="D15" s="5">
        <v>10</v>
      </c>
      <c r="E15" s="5">
        <v>10</v>
      </c>
      <c r="F15" s="12">
        <f t="shared" si="0"/>
        <v>40</v>
      </c>
      <c r="G15" s="5">
        <v>10</v>
      </c>
      <c r="H15" s="5">
        <v>10</v>
      </c>
      <c r="I15" s="5">
        <v>10</v>
      </c>
      <c r="J15" s="5">
        <v>10</v>
      </c>
      <c r="K15" s="5">
        <v>10</v>
      </c>
      <c r="L15" s="5">
        <v>10</v>
      </c>
      <c r="M15" s="5">
        <v>5</v>
      </c>
      <c r="N15" s="12">
        <f t="shared" si="1"/>
        <v>65</v>
      </c>
      <c r="O15" s="6">
        <f t="shared" si="2"/>
        <v>105</v>
      </c>
      <c r="P15" s="5">
        <v>100</v>
      </c>
      <c r="Q15" s="5">
        <f t="shared" si="3"/>
        <v>10</v>
      </c>
      <c r="R15" s="5">
        <v>100</v>
      </c>
      <c r="S15" s="26">
        <f t="shared" si="4"/>
        <v>10</v>
      </c>
      <c r="T15" s="22">
        <f t="shared" si="5"/>
        <v>20</v>
      </c>
      <c r="U15" s="5">
        <v>100</v>
      </c>
      <c r="V15" s="29">
        <f t="shared" si="6"/>
        <v>10</v>
      </c>
      <c r="W15" s="5">
        <v>100</v>
      </c>
      <c r="X15" s="29">
        <f t="shared" si="7"/>
        <v>10</v>
      </c>
      <c r="Y15" s="5">
        <v>100</v>
      </c>
      <c r="Z15" s="32">
        <f t="shared" si="8"/>
        <v>10</v>
      </c>
      <c r="AA15" s="24">
        <f t="shared" si="9"/>
        <v>30</v>
      </c>
      <c r="AB15" s="34">
        <f t="shared" si="10"/>
        <v>155</v>
      </c>
      <c r="AC15" s="4"/>
    </row>
    <row r="16" spans="1:29">
      <c r="A16" s="2" t="s">
        <v>38</v>
      </c>
      <c r="B16" s="2">
        <v>10</v>
      </c>
      <c r="C16" s="5">
        <v>10</v>
      </c>
      <c r="D16" s="5">
        <v>9</v>
      </c>
      <c r="E16" s="5">
        <v>9</v>
      </c>
      <c r="F16" s="12">
        <f t="shared" si="0"/>
        <v>38</v>
      </c>
      <c r="G16" s="5">
        <v>9</v>
      </c>
      <c r="H16" s="5">
        <v>10</v>
      </c>
      <c r="I16" s="5">
        <v>10</v>
      </c>
      <c r="J16" s="5">
        <v>10</v>
      </c>
      <c r="K16" s="5">
        <v>10</v>
      </c>
      <c r="L16" s="5">
        <v>9</v>
      </c>
      <c r="M16" s="5">
        <v>9</v>
      </c>
      <c r="N16" s="12">
        <f t="shared" si="1"/>
        <v>67</v>
      </c>
      <c r="O16" s="6">
        <f t="shared" si="2"/>
        <v>105</v>
      </c>
      <c r="P16" s="5">
        <v>91</v>
      </c>
      <c r="Q16" s="5">
        <f t="shared" si="3"/>
        <v>9.1</v>
      </c>
      <c r="R16" s="5">
        <v>95</v>
      </c>
      <c r="S16" s="26">
        <f t="shared" si="4"/>
        <v>9.5</v>
      </c>
      <c r="T16" s="22">
        <f t="shared" si="5"/>
        <v>18.600000000000001</v>
      </c>
      <c r="U16" s="5">
        <v>95</v>
      </c>
      <c r="V16" s="29">
        <f t="shared" si="6"/>
        <v>9.5</v>
      </c>
      <c r="W16" s="5">
        <v>95</v>
      </c>
      <c r="X16" s="29">
        <f t="shared" si="7"/>
        <v>9.5</v>
      </c>
      <c r="Y16" s="5">
        <v>86</v>
      </c>
      <c r="Z16" s="32">
        <f t="shared" si="8"/>
        <v>8.6</v>
      </c>
      <c r="AA16" s="24">
        <f t="shared" si="9"/>
        <v>27.6</v>
      </c>
      <c r="AB16" s="34">
        <f t="shared" si="10"/>
        <v>151.19999999999999</v>
      </c>
      <c r="AC16" s="4"/>
    </row>
    <row r="17" spans="1:30">
      <c r="A17" s="4" t="s">
        <v>56</v>
      </c>
      <c r="B17" s="4">
        <v>10</v>
      </c>
      <c r="C17" s="5">
        <v>10</v>
      </c>
      <c r="D17" s="5">
        <v>10</v>
      </c>
      <c r="E17" s="5">
        <v>10</v>
      </c>
      <c r="F17" s="12">
        <f t="shared" si="0"/>
        <v>40</v>
      </c>
      <c r="G17" s="5">
        <v>10</v>
      </c>
      <c r="H17" s="5">
        <v>9</v>
      </c>
      <c r="I17" s="5">
        <v>8</v>
      </c>
      <c r="J17" s="5">
        <v>8</v>
      </c>
      <c r="K17" s="5">
        <v>9</v>
      </c>
      <c r="L17" s="5">
        <v>9</v>
      </c>
      <c r="M17" s="5">
        <v>9</v>
      </c>
      <c r="N17" s="12">
        <f t="shared" si="1"/>
        <v>62</v>
      </c>
      <c r="O17" s="6">
        <f t="shared" si="2"/>
        <v>102</v>
      </c>
      <c r="P17" s="5">
        <v>80</v>
      </c>
      <c r="Q17" s="5">
        <f t="shared" si="3"/>
        <v>8</v>
      </c>
      <c r="R17" s="5">
        <v>95</v>
      </c>
      <c r="S17" s="26">
        <f t="shared" si="4"/>
        <v>9.5</v>
      </c>
      <c r="T17" s="22">
        <f t="shared" si="5"/>
        <v>17.5</v>
      </c>
      <c r="U17" s="5">
        <v>95</v>
      </c>
      <c r="V17" s="29">
        <f t="shared" si="6"/>
        <v>9.5</v>
      </c>
      <c r="W17" s="5">
        <v>95</v>
      </c>
      <c r="X17" s="29">
        <f t="shared" si="7"/>
        <v>9.5</v>
      </c>
      <c r="Y17" s="5">
        <v>95</v>
      </c>
      <c r="Z17" s="32">
        <f t="shared" si="8"/>
        <v>9.5</v>
      </c>
      <c r="AA17" s="24">
        <f t="shared" si="9"/>
        <v>28.5</v>
      </c>
      <c r="AB17" s="34">
        <f t="shared" si="10"/>
        <v>148</v>
      </c>
      <c r="AC17" s="4"/>
    </row>
    <row r="18" spans="1:30" ht="15.75">
      <c r="A18" s="2" t="s">
        <v>29</v>
      </c>
      <c r="B18" s="2">
        <v>10</v>
      </c>
      <c r="C18" s="5">
        <v>10</v>
      </c>
      <c r="D18" s="5">
        <v>10</v>
      </c>
      <c r="E18" s="5">
        <v>10</v>
      </c>
      <c r="F18" s="12">
        <f t="shared" si="0"/>
        <v>40</v>
      </c>
      <c r="G18" s="5">
        <v>8</v>
      </c>
      <c r="H18" s="5">
        <v>8</v>
      </c>
      <c r="I18" s="5">
        <v>9</v>
      </c>
      <c r="J18" s="5">
        <v>9</v>
      </c>
      <c r="K18" s="5">
        <v>9</v>
      </c>
      <c r="L18" s="5">
        <v>9</v>
      </c>
      <c r="M18" s="5">
        <v>9</v>
      </c>
      <c r="N18" s="12">
        <f t="shared" si="1"/>
        <v>61</v>
      </c>
      <c r="O18" s="6">
        <f t="shared" si="2"/>
        <v>101</v>
      </c>
      <c r="P18" s="5">
        <v>100</v>
      </c>
      <c r="Q18" s="5">
        <f t="shared" si="3"/>
        <v>10</v>
      </c>
      <c r="R18" s="5">
        <v>100</v>
      </c>
      <c r="S18" s="26">
        <f t="shared" si="4"/>
        <v>10</v>
      </c>
      <c r="T18" s="22">
        <f t="shared" si="5"/>
        <v>20</v>
      </c>
      <c r="U18" s="5">
        <v>100</v>
      </c>
      <c r="V18" s="29">
        <f t="shared" si="6"/>
        <v>10</v>
      </c>
      <c r="W18" s="5">
        <v>100</v>
      </c>
      <c r="X18" s="29">
        <f t="shared" si="7"/>
        <v>10</v>
      </c>
      <c r="Y18" s="5">
        <v>100</v>
      </c>
      <c r="Z18" s="32">
        <f t="shared" si="8"/>
        <v>10</v>
      </c>
      <c r="AA18" s="24">
        <f t="shared" si="9"/>
        <v>30</v>
      </c>
      <c r="AB18" s="34">
        <f t="shared" si="10"/>
        <v>151</v>
      </c>
      <c r="AC18" s="4"/>
      <c r="AD18" s="7"/>
    </row>
    <row r="19" spans="1:30">
      <c r="A19" s="4" t="s">
        <v>45</v>
      </c>
      <c r="B19" s="4">
        <v>10</v>
      </c>
      <c r="C19" s="5">
        <v>10</v>
      </c>
      <c r="D19" s="5">
        <v>10</v>
      </c>
      <c r="E19" s="5">
        <v>10</v>
      </c>
      <c r="F19" s="12">
        <f t="shared" si="0"/>
        <v>40</v>
      </c>
      <c r="G19" s="5">
        <v>10</v>
      </c>
      <c r="H19" s="5">
        <v>8</v>
      </c>
      <c r="I19" s="5">
        <v>8</v>
      </c>
      <c r="J19" s="5">
        <v>9</v>
      </c>
      <c r="K19" s="5">
        <v>9</v>
      </c>
      <c r="L19" s="5">
        <v>9</v>
      </c>
      <c r="M19" s="5">
        <v>8</v>
      </c>
      <c r="N19" s="12">
        <f t="shared" si="1"/>
        <v>61</v>
      </c>
      <c r="O19" s="6">
        <f t="shared" si="2"/>
        <v>101</v>
      </c>
      <c r="P19" s="5">
        <v>98</v>
      </c>
      <c r="Q19" s="5">
        <f t="shared" si="3"/>
        <v>9.8000000000000007</v>
      </c>
      <c r="R19" s="5">
        <v>97</v>
      </c>
      <c r="S19" s="26">
        <f t="shared" si="4"/>
        <v>9.6999999999999993</v>
      </c>
      <c r="T19" s="22">
        <f t="shared" si="5"/>
        <v>19.5</v>
      </c>
      <c r="U19" s="5">
        <v>80</v>
      </c>
      <c r="V19" s="29">
        <f t="shared" si="6"/>
        <v>8</v>
      </c>
      <c r="W19" s="5">
        <v>97</v>
      </c>
      <c r="X19" s="29">
        <f t="shared" si="7"/>
        <v>9.6999999999999993</v>
      </c>
      <c r="Y19" s="5">
        <v>99</v>
      </c>
      <c r="Z19" s="32">
        <f t="shared" si="8"/>
        <v>9.9</v>
      </c>
      <c r="AA19" s="24">
        <f t="shared" si="9"/>
        <v>27.6</v>
      </c>
      <c r="AB19" s="34">
        <f t="shared" si="10"/>
        <v>148.1</v>
      </c>
      <c r="AC19" s="4"/>
    </row>
    <row r="20" spans="1:30" ht="15.75">
      <c r="A20" s="4" t="s">
        <v>46</v>
      </c>
      <c r="B20" s="4">
        <v>10</v>
      </c>
      <c r="C20" s="5">
        <v>10</v>
      </c>
      <c r="D20" s="5">
        <v>10</v>
      </c>
      <c r="E20" s="5">
        <v>10</v>
      </c>
      <c r="F20" s="12">
        <f t="shared" si="0"/>
        <v>40</v>
      </c>
      <c r="G20" s="5">
        <v>8</v>
      </c>
      <c r="H20" s="5">
        <v>10</v>
      </c>
      <c r="I20" s="5">
        <v>9</v>
      </c>
      <c r="J20" s="5">
        <v>9</v>
      </c>
      <c r="K20" s="5">
        <v>9</v>
      </c>
      <c r="L20" s="5">
        <v>8</v>
      </c>
      <c r="M20" s="5">
        <v>8</v>
      </c>
      <c r="N20" s="12">
        <f t="shared" si="1"/>
        <v>61</v>
      </c>
      <c r="O20" s="6">
        <f t="shared" si="2"/>
        <v>101</v>
      </c>
      <c r="P20" s="5">
        <v>79</v>
      </c>
      <c r="Q20" s="5">
        <f t="shared" si="3"/>
        <v>7.9</v>
      </c>
      <c r="R20" s="5">
        <v>70</v>
      </c>
      <c r="S20" s="26">
        <f t="shared" si="4"/>
        <v>7</v>
      </c>
      <c r="T20" s="22">
        <f t="shared" si="5"/>
        <v>14.9</v>
      </c>
      <c r="U20" s="5">
        <v>90</v>
      </c>
      <c r="V20" s="29">
        <f t="shared" si="6"/>
        <v>9</v>
      </c>
      <c r="W20" s="5">
        <v>78</v>
      </c>
      <c r="X20" s="29">
        <f t="shared" si="7"/>
        <v>7.8</v>
      </c>
      <c r="Y20" s="5">
        <v>80</v>
      </c>
      <c r="Z20" s="32">
        <f t="shared" si="8"/>
        <v>8</v>
      </c>
      <c r="AA20" s="24">
        <f t="shared" si="9"/>
        <v>24.8</v>
      </c>
      <c r="AB20" s="34">
        <f t="shared" si="10"/>
        <v>140.70000000000002</v>
      </c>
      <c r="AC20" s="4"/>
      <c r="AD20" s="7"/>
    </row>
    <row r="21" spans="1:30">
      <c r="A21" s="2" t="s">
        <v>20</v>
      </c>
      <c r="B21" s="2">
        <v>10</v>
      </c>
      <c r="C21" s="5">
        <v>10</v>
      </c>
      <c r="D21" s="5">
        <v>10</v>
      </c>
      <c r="E21" s="5">
        <v>10</v>
      </c>
      <c r="F21" s="12">
        <f t="shared" si="0"/>
        <v>40</v>
      </c>
      <c r="G21" s="5">
        <v>9</v>
      </c>
      <c r="H21" s="5">
        <v>8</v>
      </c>
      <c r="I21" s="5">
        <v>8</v>
      </c>
      <c r="J21" s="5">
        <v>8</v>
      </c>
      <c r="K21" s="5">
        <v>9</v>
      </c>
      <c r="L21" s="5">
        <v>9</v>
      </c>
      <c r="M21" s="5">
        <v>9</v>
      </c>
      <c r="N21" s="12">
        <f t="shared" si="1"/>
        <v>60</v>
      </c>
      <c r="O21" s="6">
        <f t="shared" si="2"/>
        <v>100</v>
      </c>
      <c r="P21" s="5">
        <v>100</v>
      </c>
      <c r="Q21" s="5">
        <f t="shared" si="3"/>
        <v>10</v>
      </c>
      <c r="R21" s="5">
        <v>100</v>
      </c>
      <c r="S21" s="26">
        <f t="shared" si="4"/>
        <v>10</v>
      </c>
      <c r="T21" s="22">
        <f t="shared" si="5"/>
        <v>20</v>
      </c>
      <c r="U21" s="5">
        <v>100</v>
      </c>
      <c r="V21" s="29">
        <f t="shared" si="6"/>
        <v>10</v>
      </c>
      <c r="W21" s="5">
        <v>100</v>
      </c>
      <c r="X21" s="29">
        <f t="shared" si="7"/>
        <v>10</v>
      </c>
      <c r="Y21" s="5">
        <v>100</v>
      </c>
      <c r="Z21" s="32">
        <f t="shared" si="8"/>
        <v>10</v>
      </c>
      <c r="AA21" s="24">
        <f t="shared" si="9"/>
        <v>30</v>
      </c>
      <c r="AB21" s="34">
        <f t="shared" si="10"/>
        <v>150</v>
      </c>
      <c r="AC21" s="4"/>
    </row>
    <row r="22" spans="1:30" ht="15.75">
      <c r="A22" s="2" t="s">
        <v>30</v>
      </c>
      <c r="B22" s="2">
        <v>10</v>
      </c>
      <c r="C22" s="5">
        <v>10</v>
      </c>
      <c r="D22" s="5">
        <v>10</v>
      </c>
      <c r="E22" s="5">
        <v>10</v>
      </c>
      <c r="F22" s="12">
        <f t="shared" si="0"/>
        <v>40</v>
      </c>
      <c r="G22" s="5">
        <v>8</v>
      </c>
      <c r="H22" s="5">
        <v>8</v>
      </c>
      <c r="I22" s="5">
        <v>8</v>
      </c>
      <c r="J22" s="5">
        <v>9</v>
      </c>
      <c r="K22" s="5">
        <v>9</v>
      </c>
      <c r="L22" s="5">
        <v>9</v>
      </c>
      <c r="M22" s="5">
        <v>9</v>
      </c>
      <c r="N22" s="12">
        <f t="shared" si="1"/>
        <v>60</v>
      </c>
      <c r="O22" s="6">
        <f t="shared" si="2"/>
        <v>100</v>
      </c>
      <c r="P22" s="5">
        <v>100</v>
      </c>
      <c r="Q22" s="5">
        <f t="shared" si="3"/>
        <v>10</v>
      </c>
      <c r="R22" s="5">
        <v>100</v>
      </c>
      <c r="S22" s="26">
        <f t="shared" si="4"/>
        <v>10</v>
      </c>
      <c r="T22" s="22">
        <f t="shared" si="5"/>
        <v>20</v>
      </c>
      <c r="U22" s="5">
        <v>100</v>
      </c>
      <c r="V22" s="29">
        <f t="shared" si="6"/>
        <v>10</v>
      </c>
      <c r="W22" s="5">
        <v>100</v>
      </c>
      <c r="X22" s="29">
        <f t="shared" si="7"/>
        <v>10</v>
      </c>
      <c r="Y22" s="5">
        <v>100</v>
      </c>
      <c r="Z22" s="32">
        <f t="shared" si="8"/>
        <v>10</v>
      </c>
      <c r="AA22" s="24">
        <f t="shared" si="9"/>
        <v>30</v>
      </c>
      <c r="AB22" s="34">
        <f t="shared" si="10"/>
        <v>150</v>
      </c>
      <c r="AC22" s="4"/>
      <c r="AD22" s="7"/>
    </row>
    <row r="23" spans="1:30">
      <c r="A23" s="2" t="s">
        <v>33</v>
      </c>
      <c r="B23" s="2">
        <v>10</v>
      </c>
      <c r="C23" s="5">
        <v>10</v>
      </c>
      <c r="D23" s="5">
        <v>10</v>
      </c>
      <c r="E23" s="5">
        <v>5</v>
      </c>
      <c r="F23" s="12">
        <f t="shared" si="0"/>
        <v>35</v>
      </c>
      <c r="G23" s="5">
        <v>9</v>
      </c>
      <c r="H23" s="5">
        <v>9</v>
      </c>
      <c r="I23" s="5">
        <v>9</v>
      </c>
      <c r="J23" s="5">
        <v>10</v>
      </c>
      <c r="K23" s="5">
        <v>10</v>
      </c>
      <c r="L23" s="5">
        <v>10</v>
      </c>
      <c r="M23" s="5">
        <v>8</v>
      </c>
      <c r="N23" s="12">
        <f t="shared" si="1"/>
        <v>65</v>
      </c>
      <c r="O23" s="6">
        <f t="shared" si="2"/>
        <v>100</v>
      </c>
      <c r="P23" s="5">
        <v>100</v>
      </c>
      <c r="Q23" s="5">
        <f t="shared" si="3"/>
        <v>10</v>
      </c>
      <c r="R23" s="5">
        <v>100</v>
      </c>
      <c r="S23" s="26">
        <f t="shared" si="4"/>
        <v>10</v>
      </c>
      <c r="T23" s="22">
        <f t="shared" si="5"/>
        <v>20</v>
      </c>
      <c r="U23" s="5">
        <v>100</v>
      </c>
      <c r="V23" s="29">
        <f t="shared" si="6"/>
        <v>10</v>
      </c>
      <c r="W23" s="5">
        <v>100</v>
      </c>
      <c r="X23" s="29">
        <f t="shared" si="7"/>
        <v>10</v>
      </c>
      <c r="Y23" s="5">
        <v>100</v>
      </c>
      <c r="Z23" s="32">
        <f t="shared" si="8"/>
        <v>10</v>
      </c>
      <c r="AA23" s="24">
        <f t="shared" si="9"/>
        <v>30</v>
      </c>
      <c r="AB23" s="34">
        <f t="shared" si="10"/>
        <v>150</v>
      </c>
      <c r="AC23" s="4"/>
    </row>
    <row r="24" spans="1:30" ht="15.75">
      <c r="A24" s="4" t="s">
        <v>43</v>
      </c>
      <c r="B24" s="4">
        <v>10</v>
      </c>
      <c r="C24" s="5">
        <v>10</v>
      </c>
      <c r="D24" s="5">
        <v>10</v>
      </c>
      <c r="E24" s="5">
        <v>10</v>
      </c>
      <c r="F24" s="12">
        <f t="shared" si="0"/>
        <v>40</v>
      </c>
      <c r="G24" s="5">
        <v>8</v>
      </c>
      <c r="H24" s="5">
        <v>8</v>
      </c>
      <c r="I24" s="5">
        <v>9</v>
      </c>
      <c r="J24" s="5">
        <v>9</v>
      </c>
      <c r="K24" s="5">
        <v>9</v>
      </c>
      <c r="L24" s="5">
        <v>8</v>
      </c>
      <c r="M24" s="5">
        <v>7</v>
      </c>
      <c r="N24" s="12">
        <f t="shared" si="1"/>
        <v>58</v>
      </c>
      <c r="O24" s="6">
        <f t="shared" si="2"/>
        <v>98</v>
      </c>
      <c r="P24" s="5">
        <v>93</v>
      </c>
      <c r="Q24" s="5">
        <f t="shared" si="3"/>
        <v>9.3000000000000007</v>
      </c>
      <c r="R24" s="5">
        <v>92</v>
      </c>
      <c r="S24" s="26">
        <f t="shared" si="4"/>
        <v>9.1999999999999993</v>
      </c>
      <c r="T24" s="22">
        <f t="shared" si="5"/>
        <v>18.5</v>
      </c>
      <c r="U24" s="5">
        <v>84</v>
      </c>
      <c r="V24" s="29">
        <f t="shared" si="6"/>
        <v>8.4</v>
      </c>
      <c r="W24" s="5">
        <v>93</v>
      </c>
      <c r="X24" s="29">
        <f t="shared" si="7"/>
        <v>9.3000000000000007</v>
      </c>
      <c r="Y24" s="5">
        <v>93</v>
      </c>
      <c r="Z24" s="32">
        <f t="shared" si="8"/>
        <v>9.3000000000000007</v>
      </c>
      <c r="AA24" s="24">
        <f t="shared" si="9"/>
        <v>27.000000000000004</v>
      </c>
      <c r="AB24" s="34">
        <f t="shared" si="10"/>
        <v>143.5</v>
      </c>
      <c r="AC24" s="4"/>
      <c r="AD24" s="7"/>
    </row>
    <row r="25" spans="1:30">
      <c r="A25" s="2" t="s">
        <v>36</v>
      </c>
      <c r="B25" s="2">
        <v>8</v>
      </c>
      <c r="C25" s="5">
        <v>10</v>
      </c>
      <c r="D25" s="5">
        <v>8</v>
      </c>
      <c r="E25" s="5">
        <v>8</v>
      </c>
      <c r="F25" s="12">
        <f t="shared" si="0"/>
        <v>34</v>
      </c>
      <c r="G25" s="5">
        <v>10</v>
      </c>
      <c r="H25" s="5">
        <v>10</v>
      </c>
      <c r="I25" s="5">
        <v>10</v>
      </c>
      <c r="J25" s="5">
        <v>8</v>
      </c>
      <c r="K25" s="5">
        <v>9</v>
      </c>
      <c r="L25" s="5">
        <v>9</v>
      </c>
      <c r="M25" s="5">
        <v>8</v>
      </c>
      <c r="N25" s="12">
        <f t="shared" si="1"/>
        <v>64</v>
      </c>
      <c r="O25" s="6">
        <f t="shared" si="2"/>
        <v>98</v>
      </c>
      <c r="P25" s="5">
        <v>72</v>
      </c>
      <c r="Q25" s="5">
        <f t="shared" si="3"/>
        <v>7.2</v>
      </c>
      <c r="R25" s="5">
        <v>86</v>
      </c>
      <c r="S25" s="26">
        <f t="shared" si="4"/>
        <v>8.6</v>
      </c>
      <c r="T25" s="22">
        <f t="shared" si="5"/>
        <v>15.8</v>
      </c>
      <c r="U25" s="5">
        <v>78</v>
      </c>
      <c r="V25" s="29">
        <f t="shared" si="6"/>
        <v>7.8</v>
      </c>
      <c r="W25" s="5">
        <v>93</v>
      </c>
      <c r="X25" s="29">
        <f t="shared" si="7"/>
        <v>9.3000000000000007</v>
      </c>
      <c r="Y25" s="5">
        <v>93</v>
      </c>
      <c r="Z25" s="32">
        <f t="shared" si="8"/>
        <v>9.3000000000000007</v>
      </c>
      <c r="AA25" s="24">
        <f t="shared" si="9"/>
        <v>26.400000000000002</v>
      </c>
      <c r="AB25" s="34">
        <f t="shared" si="10"/>
        <v>140.19999999999999</v>
      </c>
      <c r="AC25" s="4"/>
    </row>
    <row r="26" spans="1:30" ht="15.75">
      <c r="A26" s="4" t="s">
        <v>40</v>
      </c>
      <c r="B26" s="4">
        <v>8</v>
      </c>
      <c r="C26" s="5">
        <v>10</v>
      </c>
      <c r="D26" s="5">
        <v>10</v>
      </c>
      <c r="E26" s="5">
        <v>8</v>
      </c>
      <c r="F26" s="12">
        <f t="shared" si="0"/>
        <v>36</v>
      </c>
      <c r="G26" s="5">
        <v>7</v>
      </c>
      <c r="H26" s="5">
        <v>9</v>
      </c>
      <c r="I26" s="5">
        <v>9</v>
      </c>
      <c r="J26" s="5">
        <v>9</v>
      </c>
      <c r="K26" s="5">
        <v>9</v>
      </c>
      <c r="L26" s="5">
        <v>9</v>
      </c>
      <c r="M26" s="5">
        <v>9</v>
      </c>
      <c r="N26" s="12">
        <f t="shared" si="1"/>
        <v>61</v>
      </c>
      <c r="O26" s="6">
        <f t="shared" si="2"/>
        <v>97</v>
      </c>
      <c r="P26" s="5">
        <v>95</v>
      </c>
      <c r="Q26" s="5">
        <f t="shared" si="3"/>
        <v>9.5</v>
      </c>
      <c r="R26" s="5">
        <v>98</v>
      </c>
      <c r="S26" s="26">
        <f t="shared" si="4"/>
        <v>9.8000000000000007</v>
      </c>
      <c r="T26" s="22">
        <f t="shared" si="5"/>
        <v>19.3</v>
      </c>
      <c r="U26" s="5">
        <v>78</v>
      </c>
      <c r="V26" s="29">
        <f t="shared" si="6"/>
        <v>7.8</v>
      </c>
      <c r="W26" s="5">
        <v>95</v>
      </c>
      <c r="X26" s="29">
        <f t="shared" si="7"/>
        <v>9.5</v>
      </c>
      <c r="Y26" s="5">
        <v>95</v>
      </c>
      <c r="Z26" s="32">
        <f t="shared" si="8"/>
        <v>9.5</v>
      </c>
      <c r="AA26" s="24">
        <f t="shared" si="9"/>
        <v>26.8</v>
      </c>
      <c r="AB26" s="34">
        <f t="shared" si="10"/>
        <v>143.1</v>
      </c>
      <c r="AC26" s="4"/>
      <c r="AD26" s="7"/>
    </row>
    <row r="27" spans="1:30">
      <c r="A27" s="2" t="s">
        <v>19</v>
      </c>
      <c r="B27" s="2">
        <v>9</v>
      </c>
      <c r="C27" s="5">
        <v>10</v>
      </c>
      <c r="D27" s="5">
        <v>10</v>
      </c>
      <c r="E27" s="5">
        <v>9</v>
      </c>
      <c r="F27" s="12">
        <f t="shared" si="0"/>
        <v>38</v>
      </c>
      <c r="G27" s="5">
        <v>8</v>
      </c>
      <c r="H27" s="5">
        <v>9</v>
      </c>
      <c r="I27" s="5">
        <v>9</v>
      </c>
      <c r="J27" s="5">
        <v>9</v>
      </c>
      <c r="K27" s="5">
        <v>7</v>
      </c>
      <c r="L27" s="5">
        <v>8</v>
      </c>
      <c r="M27" s="5">
        <v>9</v>
      </c>
      <c r="N27" s="12">
        <f t="shared" si="1"/>
        <v>59</v>
      </c>
      <c r="O27" s="6">
        <f t="shared" si="2"/>
        <v>97</v>
      </c>
      <c r="P27" s="5">
        <v>86.5</v>
      </c>
      <c r="Q27" s="5">
        <f t="shared" si="3"/>
        <v>8.65</v>
      </c>
      <c r="R27" s="5">
        <v>90.8</v>
      </c>
      <c r="S27" s="26">
        <f t="shared" si="4"/>
        <v>9.08</v>
      </c>
      <c r="T27" s="22">
        <f t="shared" si="5"/>
        <v>17.73</v>
      </c>
      <c r="U27" s="5">
        <v>65.7</v>
      </c>
      <c r="V27" s="29">
        <f t="shared" si="6"/>
        <v>6.57</v>
      </c>
      <c r="W27" s="5">
        <v>92.8</v>
      </c>
      <c r="X27" s="29">
        <f t="shared" si="7"/>
        <v>9.2799999999999994</v>
      </c>
      <c r="Y27" s="5">
        <v>85.6</v>
      </c>
      <c r="Z27" s="32">
        <f t="shared" si="8"/>
        <v>8.5599999999999987</v>
      </c>
      <c r="AA27" s="24">
        <f t="shared" si="9"/>
        <v>24.409999999999997</v>
      </c>
      <c r="AB27" s="34">
        <f t="shared" si="10"/>
        <v>139.13999999999999</v>
      </c>
      <c r="AC27" s="4"/>
    </row>
    <row r="28" spans="1:30" ht="15.75">
      <c r="A28" s="4" t="s">
        <v>39</v>
      </c>
      <c r="B28" s="4">
        <v>10</v>
      </c>
      <c r="C28" s="5">
        <v>10</v>
      </c>
      <c r="D28" s="5">
        <v>10</v>
      </c>
      <c r="E28" s="5">
        <v>10</v>
      </c>
      <c r="F28" s="12">
        <f t="shared" si="0"/>
        <v>40</v>
      </c>
      <c r="G28" s="5">
        <v>7</v>
      </c>
      <c r="H28" s="5">
        <v>8</v>
      </c>
      <c r="I28" s="5">
        <v>9</v>
      </c>
      <c r="J28" s="5">
        <v>9</v>
      </c>
      <c r="K28" s="5">
        <v>8</v>
      </c>
      <c r="L28" s="5">
        <v>8</v>
      </c>
      <c r="M28" s="5">
        <v>8</v>
      </c>
      <c r="N28" s="12">
        <f t="shared" si="1"/>
        <v>57</v>
      </c>
      <c r="O28" s="6">
        <f t="shared" si="2"/>
        <v>97</v>
      </c>
      <c r="P28" s="5">
        <v>72</v>
      </c>
      <c r="Q28" s="5">
        <f t="shared" si="3"/>
        <v>7.2</v>
      </c>
      <c r="R28" s="5">
        <v>86</v>
      </c>
      <c r="S28" s="26">
        <f t="shared" si="4"/>
        <v>8.6</v>
      </c>
      <c r="T28" s="22">
        <f t="shared" si="5"/>
        <v>15.8</v>
      </c>
      <c r="U28" s="5">
        <v>78</v>
      </c>
      <c r="V28" s="29">
        <f t="shared" si="6"/>
        <v>7.8</v>
      </c>
      <c r="W28" s="5">
        <v>93</v>
      </c>
      <c r="X28" s="29">
        <f t="shared" si="7"/>
        <v>9.3000000000000007</v>
      </c>
      <c r="Y28" s="5">
        <v>93</v>
      </c>
      <c r="Z28" s="32">
        <f t="shared" si="8"/>
        <v>9.3000000000000007</v>
      </c>
      <c r="AA28" s="24">
        <f t="shared" si="9"/>
        <v>26.400000000000002</v>
      </c>
      <c r="AB28" s="34">
        <f t="shared" si="10"/>
        <v>139.19999999999999</v>
      </c>
      <c r="AC28" s="4"/>
      <c r="AD28" s="7"/>
    </row>
    <row r="29" spans="1:30">
      <c r="A29" s="2" t="s">
        <v>9</v>
      </c>
      <c r="B29" s="2">
        <v>10</v>
      </c>
      <c r="C29" s="5">
        <v>10</v>
      </c>
      <c r="D29" s="5">
        <v>10</v>
      </c>
      <c r="E29" s="5">
        <v>10</v>
      </c>
      <c r="F29" s="12">
        <f t="shared" si="0"/>
        <v>40</v>
      </c>
      <c r="G29" s="5">
        <v>8</v>
      </c>
      <c r="H29" s="5">
        <v>9</v>
      </c>
      <c r="I29" s="5">
        <v>8</v>
      </c>
      <c r="J29" s="5">
        <v>8</v>
      </c>
      <c r="K29" s="5">
        <v>9</v>
      </c>
      <c r="L29" s="5">
        <v>9</v>
      </c>
      <c r="M29" s="5">
        <v>5</v>
      </c>
      <c r="N29" s="12">
        <f t="shared" si="1"/>
        <v>56</v>
      </c>
      <c r="O29" s="6">
        <f t="shared" si="2"/>
        <v>96</v>
      </c>
      <c r="P29" s="5">
        <v>95</v>
      </c>
      <c r="Q29" s="5">
        <f t="shared" si="3"/>
        <v>9.5</v>
      </c>
      <c r="R29" s="5">
        <v>95</v>
      </c>
      <c r="S29" s="26">
        <f t="shared" si="4"/>
        <v>9.5</v>
      </c>
      <c r="T29" s="22">
        <f t="shared" si="5"/>
        <v>19</v>
      </c>
      <c r="U29" s="5">
        <v>96</v>
      </c>
      <c r="V29" s="29">
        <f t="shared" si="6"/>
        <v>9.6</v>
      </c>
      <c r="W29" s="5">
        <v>98</v>
      </c>
      <c r="X29" s="29">
        <f t="shared" si="7"/>
        <v>9.8000000000000007</v>
      </c>
      <c r="Y29" s="5">
        <v>98</v>
      </c>
      <c r="Z29" s="32">
        <f t="shared" si="8"/>
        <v>9.8000000000000007</v>
      </c>
      <c r="AA29" s="24">
        <f t="shared" si="9"/>
        <v>29.2</v>
      </c>
      <c r="AB29" s="34">
        <f t="shared" si="10"/>
        <v>144.19999999999999</v>
      </c>
      <c r="AC29" s="4"/>
    </row>
    <row r="30" spans="1:30">
      <c r="A30" s="2" t="s">
        <v>32</v>
      </c>
      <c r="B30" s="2">
        <v>10</v>
      </c>
      <c r="C30" s="5">
        <v>10</v>
      </c>
      <c r="D30" s="5">
        <v>10</v>
      </c>
      <c r="E30" s="5">
        <v>10</v>
      </c>
      <c r="F30" s="12">
        <f t="shared" si="0"/>
        <v>40</v>
      </c>
      <c r="G30" s="5">
        <v>10</v>
      </c>
      <c r="H30" s="5">
        <v>10</v>
      </c>
      <c r="I30" s="5">
        <v>9</v>
      </c>
      <c r="J30" s="5">
        <v>8</v>
      </c>
      <c r="K30" s="5">
        <v>9</v>
      </c>
      <c r="L30" s="5">
        <v>5</v>
      </c>
      <c r="M30" s="5">
        <v>5</v>
      </c>
      <c r="N30" s="12">
        <f t="shared" si="1"/>
        <v>56</v>
      </c>
      <c r="O30" s="6">
        <f t="shared" si="2"/>
        <v>96</v>
      </c>
      <c r="P30" s="5">
        <v>92</v>
      </c>
      <c r="Q30" s="5">
        <f t="shared" si="3"/>
        <v>9.1999999999999993</v>
      </c>
      <c r="R30" s="5">
        <v>91</v>
      </c>
      <c r="S30" s="26">
        <f t="shared" si="4"/>
        <v>9.1</v>
      </c>
      <c r="T30" s="22">
        <f t="shared" si="5"/>
        <v>18.299999999999997</v>
      </c>
      <c r="U30" s="5">
        <v>90</v>
      </c>
      <c r="V30" s="29">
        <f t="shared" si="6"/>
        <v>9</v>
      </c>
      <c r="W30" s="5">
        <v>90</v>
      </c>
      <c r="X30" s="29">
        <f t="shared" si="7"/>
        <v>9</v>
      </c>
      <c r="Y30" s="5">
        <v>92</v>
      </c>
      <c r="Z30" s="32">
        <f t="shared" si="8"/>
        <v>9.1999999999999993</v>
      </c>
      <c r="AA30" s="24">
        <f t="shared" si="9"/>
        <v>27.2</v>
      </c>
      <c r="AB30" s="34">
        <f t="shared" si="10"/>
        <v>141.5</v>
      </c>
      <c r="AC30" s="4"/>
    </row>
    <row r="31" spans="1:30">
      <c r="A31" s="2" t="s">
        <v>5</v>
      </c>
      <c r="B31" s="2">
        <v>9</v>
      </c>
      <c r="C31" s="5">
        <v>10</v>
      </c>
      <c r="D31" s="5">
        <v>10</v>
      </c>
      <c r="E31" s="5">
        <v>10</v>
      </c>
      <c r="F31" s="12">
        <f t="shared" si="0"/>
        <v>39</v>
      </c>
      <c r="G31" s="5">
        <v>9</v>
      </c>
      <c r="H31" s="5">
        <v>8</v>
      </c>
      <c r="I31" s="5">
        <v>8</v>
      </c>
      <c r="J31" s="5">
        <v>9</v>
      </c>
      <c r="K31" s="5">
        <v>9</v>
      </c>
      <c r="L31" s="5">
        <v>8</v>
      </c>
      <c r="M31" s="5">
        <v>5</v>
      </c>
      <c r="N31" s="12">
        <f t="shared" si="1"/>
        <v>56</v>
      </c>
      <c r="O31" s="6">
        <f t="shared" si="2"/>
        <v>95</v>
      </c>
      <c r="P31" s="5">
        <v>96</v>
      </c>
      <c r="Q31" s="5">
        <f t="shared" si="3"/>
        <v>9.6</v>
      </c>
      <c r="R31" s="5">
        <v>97</v>
      </c>
      <c r="S31" s="26">
        <f t="shared" si="4"/>
        <v>9.6999999999999993</v>
      </c>
      <c r="T31" s="22">
        <f t="shared" si="5"/>
        <v>19.299999999999997</v>
      </c>
      <c r="U31" s="5">
        <v>93</v>
      </c>
      <c r="V31" s="29">
        <f t="shared" si="6"/>
        <v>9.3000000000000007</v>
      </c>
      <c r="W31" s="5">
        <v>100</v>
      </c>
      <c r="X31" s="29">
        <f t="shared" si="7"/>
        <v>10</v>
      </c>
      <c r="Y31" s="5">
        <v>100</v>
      </c>
      <c r="Z31" s="32">
        <f t="shared" si="8"/>
        <v>10</v>
      </c>
      <c r="AA31" s="24">
        <f t="shared" si="9"/>
        <v>29.3</v>
      </c>
      <c r="AB31" s="34">
        <f t="shared" si="10"/>
        <v>143.6</v>
      </c>
      <c r="AC31" s="4"/>
    </row>
    <row r="32" spans="1:30">
      <c r="A32" s="4" t="s">
        <v>42</v>
      </c>
      <c r="B32" s="4">
        <v>10</v>
      </c>
      <c r="C32" s="5">
        <v>10</v>
      </c>
      <c r="D32" s="5">
        <v>10</v>
      </c>
      <c r="E32" s="5">
        <v>10</v>
      </c>
      <c r="F32" s="12">
        <f t="shared" si="0"/>
        <v>40</v>
      </c>
      <c r="G32" s="5">
        <v>10</v>
      </c>
      <c r="H32" s="5">
        <v>8</v>
      </c>
      <c r="I32" s="5">
        <v>8</v>
      </c>
      <c r="J32" s="5">
        <v>8</v>
      </c>
      <c r="K32" s="5">
        <v>9</v>
      </c>
      <c r="L32" s="5">
        <v>7</v>
      </c>
      <c r="M32" s="5">
        <v>5</v>
      </c>
      <c r="N32" s="12">
        <f t="shared" si="1"/>
        <v>55</v>
      </c>
      <c r="O32" s="6">
        <f t="shared" si="2"/>
        <v>95</v>
      </c>
      <c r="P32" s="5">
        <v>93</v>
      </c>
      <c r="Q32" s="5">
        <f t="shared" si="3"/>
        <v>9.3000000000000007</v>
      </c>
      <c r="R32" s="5">
        <v>92</v>
      </c>
      <c r="S32" s="26">
        <f t="shared" si="4"/>
        <v>9.1999999999999993</v>
      </c>
      <c r="T32" s="22">
        <f t="shared" si="5"/>
        <v>18.5</v>
      </c>
      <c r="U32" s="5">
        <v>84</v>
      </c>
      <c r="V32" s="29">
        <f t="shared" si="6"/>
        <v>8.4</v>
      </c>
      <c r="W32" s="5">
        <v>93</v>
      </c>
      <c r="X32" s="29">
        <f t="shared" si="7"/>
        <v>9.3000000000000007</v>
      </c>
      <c r="Y32" s="5">
        <v>93</v>
      </c>
      <c r="Z32" s="32">
        <f t="shared" si="8"/>
        <v>9.3000000000000007</v>
      </c>
      <c r="AA32" s="24">
        <f t="shared" si="9"/>
        <v>27.000000000000004</v>
      </c>
      <c r="AB32" s="34">
        <f t="shared" si="10"/>
        <v>140.5</v>
      </c>
      <c r="AC32" s="4"/>
    </row>
    <row r="33" spans="1:29">
      <c r="A33" s="2" t="s">
        <v>8</v>
      </c>
      <c r="B33" s="2">
        <v>10</v>
      </c>
      <c r="C33" s="5">
        <v>10</v>
      </c>
      <c r="D33" s="5">
        <v>10</v>
      </c>
      <c r="E33" s="5">
        <v>10</v>
      </c>
      <c r="F33" s="12">
        <f t="shared" si="0"/>
        <v>40</v>
      </c>
      <c r="G33" s="5">
        <v>8</v>
      </c>
      <c r="H33" s="5">
        <v>9</v>
      </c>
      <c r="I33" s="5">
        <v>8</v>
      </c>
      <c r="J33" s="5">
        <v>10</v>
      </c>
      <c r="K33" s="5">
        <v>9</v>
      </c>
      <c r="L33" s="5">
        <v>6</v>
      </c>
      <c r="M33" s="5">
        <v>5</v>
      </c>
      <c r="N33" s="12">
        <f t="shared" si="1"/>
        <v>55</v>
      </c>
      <c r="O33" s="6">
        <f t="shared" si="2"/>
        <v>95</v>
      </c>
      <c r="P33" s="5">
        <v>95</v>
      </c>
      <c r="Q33" s="5">
        <f t="shared" si="3"/>
        <v>9.5</v>
      </c>
      <c r="R33" s="5">
        <v>95</v>
      </c>
      <c r="S33" s="26">
        <f t="shared" si="4"/>
        <v>9.5</v>
      </c>
      <c r="T33" s="22">
        <f t="shared" si="5"/>
        <v>19</v>
      </c>
      <c r="U33" s="5">
        <v>75</v>
      </c>
      <c r="V33" s="29">
        <f t="shared" si="6"/>
        <v>7.5</v>
      </c>
      <c r="W33" s="5">
        <v>90</v>
      </c>
      <c r="X33" s="29">
        <f t="shared" si="7"/>
        <v>9</v>
      </c>
      <c r="Y33" s="5">
        <v>90</v>
      </c>
      <c r="Z33" s="32">
        <f t="shared" si="8"/>
        <v>9</v>
      </c>
      <c r="AA33" s="24">
        <f t="shared" si="9"/>
        <v>25.5</v>
      </c>
      <c r="AB33" s="34">
        <f t="shared" si="10"/>
        <v>139.5</v>
      </c>
      <c r="AC33" s="4"/>
    </row>
    <row r="34" spans="1:29">
      <c r="A34" s="4" t="s">
        <v>50</v>
      </c>
      <c r="B34" s="4">
        <v>10</v>
      </c>
      <c r="C34" s="5">
        <v>10</v>
      </c>
      <c r="D34" s="5">
        <v>10</v>
      </c>
      <c r="E34" s="5">
        <v>10</v>
      </c>
      <c r="F34" s="12">
        <f t="shared" si="0"/>
        <v>40</v>
      </c>
      <c r="G34" s="5">
        <v>8</v>
      </c>
      <c r="H34" s="5">
        <v>8</v>
      </c>
      <c r="I34" s="5">
        <v>7</v>
      </c>
      <c r="J34" s="5">
        <v>7</v>
      </c>
      <c r="K34" s="5">
        <v>8</v>
      </c>
      <c r="L34" s="5">
        <v>8</v>
      </c>
      <c r="M34" s="5">
        <v>9</v>
      </c>
      <c r="N34" s="12">
        <f t="shared" si="1"/>
        <v>55</v>
      </c>
      <c r="O34" s="6">
        <f t="shared" si="2"/>
        <v>95</v>
      </c>
      <c r="P34" s="5">
        <v>98</v>
      </c>
      <c r="Q34" s="5">
        <f t="shared" si="3"/>
        <v>9.8000000000000007</v>
      </c>
      <c r="R34" s="5">
        <v>96</v>
      </c>
      <c r="S34" s="26">
        <f t="shared" si="4"/>
        <v>9.6</v>
      </c>
      <c r="T34" s="22">
        <f t="shared" si="5"/>
        <v>19.399999999999999</v>
      </c>
      <c r="U34" s="5">
        <v>72</v>
      </c>
      <c r="V34" s="29">
        <f t="shared" si="6"/>
        <v>7.2</v>
      </c>
      <c r="W34" s="5">
        <v>97</v>
      </c>
      <c r="X34" s="29">
        <f t="shared" si="7"/>
        <v>9.6999999999999993</v>
      </c>
      <c r="Y34" s="5">
        <v>87</v>
      </c>
      <c r="Z34" s="32">
        <f t="shared" si="8"/>
        <v>8.6999999999999993</v>
      </c>
      <c r="AA34" s="24">
        <f t="shared" si="9"/>
        <v>25.599999999999998</v>
      </c>
      <c r="AB34" s="34">
        <f t="shared" si="10"/>
        <v>140</v>
      </c>
      <c r="AC34" s="4"/>
    </row>
    <row r="35" spans="1:29">
      <c r="A35" s="2" t="s">
        <v>11</v>
      </c>
      <c r="B35" s="2">
        <v>10</v>
      </c>
      <c r="C35" s="5">
        <v>10</v>
      </c>
      <c r="D35" s="5">
        <v>10</v>
      </c>
      <c r="E35" s="5">
        <v>10</v>
      </c>
      <c r="F35" s="12">
        <f t="shared" si="0"/>
        <v>40</v>
      </c>
      <c r="G35" s="5">
        <v>5</v>
      </c>
      <c r="H35" s="5">
        <v>10</v>
      </c>
      <c r="I35" s="5">
        <v>5</v>
      </c>
      <c r="J35" s="5">
        <v>10</v>
      </c>
      <c r="K35" s="5">
        <v>9</v>
      </c>
      <c r="L35" s="5">
        <v>10</v>
      </c>
      <c r="M35" s="5">
        <v>5</v>
      </c>
      <c r="N35" s="12">
        <f t="shared" si="1"/>
        <v>54</v>
      </c>
      <c r="O35" s="6">
        <f t="shared" si="2"/>
        <v>94</v>
      </c>
      <c r="P35" s="5">
        <v>100</v>
      </c>
      <c r="Q35" s="5">
        <f t="shared" si="3"/>
        <v>10</v>
      </c>
      <c r="R35" s="5">
        <v>100</v>
      </c>
      <c r="S35" s="26">
        <f t="shared" si="4"/>
        <v>10</v>
      </c>
      <c r="T35" s="22">
        <f t="shared" si="5"/>
        <v>20</v>
      </c>
      <c r="U35" s="5">
        <v>100</v>
      </c>
      <c r="V35" s="29">
        <f t="shared" si="6"/>
        <v>10</v>
      </c>
      <c r="W35" s="5">
        <v>100</v>
      </c>
      <c r="X35" s="29">
        <f t="shared" si="7"/>
        <v>10</v>
      </c>
      <c r="Y35" s="5">
        <v>100</v>
      </c>
      <c r="Z35" s="32">
        <f t="shared" si="8"/>
        <v>10</v>
      </c>
      <c r="AA35" s="24">
        <f t="shared" si="9"/>
        <v>30</v>
      </c>
      <c r="AB35" s="34">
        <f t="shared" si="10"/>
        <v>144</v>
      </c>
      <c r="AC35" s="4"/>
    </row>
    <row r="36" spans="1:29">
      <c r="A36" s="4" t="s">
        <v>41</v>
      </c>
      <c r="B36" s="4">
        <v>10</v>
      </c>
      <c r="C36" s="5">
        <v>10</v>
      </c>
      <c r="D36" s="5">
        <v>8</v>
      </c>
      <c r="E36" s="5">
        <v>8</v>
      </c>
      <c r="F36" s="12">
        <f t="shared" ref="F36:F60" si="11">SUM(B36:E36)</f>
        <v>36</v>
      </c>
      <c r="G36" s="5">
        <v>8</v>
      </c>
      <c r="H36" s="5">
        <v>8</v>
      </c>
      <c r="I36" s="5">
        <v>9</v>
      </c>
      <c r="J36" s="5">
        <v>9</v>
      </c>
      <c r="K36" s="5">
        <v>9</v>
      </c>
      <c r="L36" s="5">
        <v>8</v>
      </c>
      <c r="M36" s="5">
        <v>7</v>
      </c>
      <c r="N36" s="12">
        <f t="shared" ref="N36:N60" si="12">SUM(G36:M36)</f>
        <v>58</v>
      </c>
      <c r="O36" s="6">
        <f t="shared" ref="O36:O60" si="13">F36+N36</f>
        <v>94</v>
      </c>
      <c r="P36" s="5">
        <v>96</v>
      </c>
      <c r="Q36" s="5">
        <f t="shared" si="3"/>
        <v>9.6</v>
      </c>
      <c r="R36" s="5">
        <v>96</v>
      </c>
      <c r="S36" s="26">
        <f t="shared" si="4"/>
        <v>9.6</v>
      </c>
      <c r="T36" s="22">
        <f t="shared" si="5"/>
        <v>19.2</v>
      </c>
      <c r="U36" s="5">
        <v>96</v>
      </c>
      <c r="V36" s="29">
        <f t="shared" si="6"/>
        <v>9.6</v>
      </c>
      <c r="W36" s="5">
        <v>96</v>
      </c>
      <c r="X36" s="29">
        <f t="shared" si="7"/>
        <v>9.6</v>
      </c>
      <c r="Y36" s="5">
        <v>96</v>
      </c>
      <c r="Z36" s="32">
        <f t="shared" si="8"/>
        <v>9.6</v>
      </c>
      <c r="AA36" s="24">
        <f t="shared" si="9"/>
        <v>28.799999999999997</v>
      </c>
      <c r="AB36" s="34">
        <f t="shared" si="10"/>
        <v>142</v>
      </c>
      <c r="AC36" s="4"/>
    </row>
    <row r="37" spans="1:29">
      <c r="A37" s="4" t="s">
        <v>44</v>
      </c>
      <c r="B37" s="4">
        <v>10</v>
      </c>
      <c r="C37" s="5">
        <v>10</v>
      </c>
      <c r="D37" s="5">
        <v>10</v>
      </c>
      <c r="E37" s="5">
        <v>8</v>
      </c>
      <c r="F37" s="12">
        <f t="shared" si="11"/>
        <v>38</v>
      </c>
      <c r="G37" s="5">
        <v>8</v>
      </c>
      <c r="H37" s="5">
        <v>8</v>
      </c>
      <c r="I37" s="5">
        <v>8</v>
      </c>
      <c r="J37" s="5">
        <v>8</v>
      </c>
      <c r="K37" s="5">
        <v>7</v>
      </c>
      <c r="L37" s="5">
        <v>8</v>
      </c>
      <c r="M37" s="5">
        <v>8</v>
      </c>
      <c r="N37" s="12">
        <f t="shared" si="12"/>
        <v>55</v>
      </c>
      <c r="O37" s="6">
        <f t="shared" si="13"/>
        <v>93</v>
      </c>
      <c r="P37" s="5">
        <v>98</v>
      </c>
      <c r="Q37" s="5">
        <f t="shared" si="3"/>
        <v>9.8000000000000007</v>
      </c>
      <c r="R37" s="5">
        <v>98</v>
      </c>
      <c r="S37" s="26">
        <f t="shared" si="4"/>
        <v>9.8000000000000007</v>
      </c>
      <c r="T37" s="22">
        <f t="shared" si="5"/>
        <v>19.600000000000001</v>
      </c>
      <c r="U37" s="5">
        <v>94</v>
      </c>
      <c r="V37" s="29">
        <f t="shared" si="6"/>
        <v>9.4</v>
      </c>
      <c r="W37" s="5">
        <v>91</v>
      </c>
      <c r="X37" s="29">
        <f t="shared" si="7"/>
        <v>9.1</v>
      </c>
      <c r="Y37" s="5">
        <v>80</v>
      </c>
      <c r="Z37" s="32">
        <f t="shared" si="8"/>
        <v>8</v>
      </c>
      <c r="AA37" s="24">
        <f t="shared" si="9"/>
        <v>26.5</v>
      </c>
      <c r="AB37" s="34">
        <f t="shared" si="10"/>
        <v>139.1</v>
      </c>
      <c r="AC37" s="4"/>
    </row>
    <row r="38" spans="1:29">
      <c r="A38" s="2" t="s">
        <v>28</v>
      </c>
      <c r="B38" s="2">
        <v>8</v>
      </c>
      <c r="C38" s="5">
        <v>10</v>
      </c>
      <c r="D38" s="5">
        <v>8</v>
      </c>
      <c r="E38" s="5">
        <v>8</v>
      </c>
      <c r="F38" s="12">
        <f t="shared" si="11"/>
        <v>34</v>
      </c>
      <c r="G38" s="5">
        <v>10</v>
      </c>
      <c r="H38" s="5">
        <v>10</v>
      </c>
      <c r="I38" s="5">
        <v>8</v>
      </c>
      <c r="J38" s="5">
        <v>9</v>
      </c>
      <c r="K38" s="5">
        <v>8</v>
      </c>
      <c r="L38" s="5">
        <v>8</v>
      </c>
      <c r="M38" s="5">
        <v>7</v>
      </c>
      <c r="N38" s="12">
        <f t="shared" si="12"/>
        <v>60</v>
      </c>
      <c r="O38" s="6">
        <f t="shared" si="13"/>
        <v>94</v>
      </c>
      <c r="P38" s="5">
        <v>70</v>
      </c>
      <c r="Q38" s="5">
        <f t="shared" si="3"/>
        <v>7</v>
      </c>
      <c r="R38" s="5">
        <v>45</v>
      </c>
      <c r="S38" s="26">
        <f t="shared" si="4"/>
        <v>4.5</v>
      </c>
      <c r="T38" s="22">
        <f t="shared" si="5"/>
        <v>11.5</v>
      </c>
      <c r="U38" s="5">
        <v>90</v>
      </c>
      <c r="V38" s="29">
        <f t="shared" si="6"/>
        <v>9</v>
      </c>
      <c r="W38" s="5">
        <v>45</v>
      </c>
      <c r="X38" s="29">
        <f t="shared" si="7"/>
        <v>4.5</v>
      </c>
      <c r="Y38" s="5">
        <v>30</v>
      </c>
      <c r="Z38" s="32">
        <f t="shared" si="8"/>
        <v>3</v>
      </c>
      <c r="AA38" s="24">
        <f t="shared" si="9"/>
        <v>16.5</v>
      </c>
      <c r="AB38" s="34">
        <f t="shared" si="10"/>
        <v>122</v>
      </c>
      <c r="AC38" s="4"/>
    </row>
    <row r="39" spans="1:29">
      <c r="A39" s="2" t="s">
        <v>7</v>
      </c>
      <c r="B39" s="2">
        <v>10</v>
      </c>
      <c r="C39" s="5">
        <v>10</v>
      </c>
      <c r="D39" s="5">
        <v>10</v>
      </c>
      <c r="E39" s="5">
        <v>10</v>
      </c>
      <c r="F39" s="12">
        <f t="shared" si="11"/>
        <v>40</v>
      </c>
      <c r="G39" s="5">
        <v>8</v>
      </c>
      <c r="H39" s="5">
        <v>8</v>
      </c>
      <c r="I39" s="5">
        <v>7</v>
      </c>
      <c r="J39" s="5">
        <v>9</v>
      </c>
      <c r="K39" s="5">
        <v>9</v>
      </c>
      <c r="L39" s="5">
        <v>6</v>
      </c>
      <c r="M39" s="5">
        <v>5</v>
      </c>
      <c r="N39" s="12">
        <f t="shared" si="12"/>
        <v>52</v>
      </c>
      <c r="O39" s="6">
        <f t="shared" si="13"/>
        <v>92</v>
      </c>
      <c r="P39" s="5">
        <v>98</v>
      </c>
      <c r="Q39" s="5">
        <f t="shared" si="3"/>
        <v>9.8000000000000007</v>
      </c>
      <c r="R39" s="5">
        <v>98</v>
      </c>
      <c r="S39" s="26">
        <f t="shared" si="4"/>
        <v>9.8000000000000007</v>
      </c>
      <c r="T39" s="22">
        <f t="shared" si="5"/>
        <v>19.600000000000001</v>
      </c>
      <c r="U39" s="5">
        <v>100</v>
      </c>
      <c r="V39" s="29">
        <f t="shared" si="6"/>
        <v>10</v>
      </c>
      <c r="W39" s="5">
        <v>98</v>
      </c>
      <c r="X39" s="29">
        <f t="shared" si="7"/>
        <v>9.8000000000000007</v>
      </c>
      <c r="Y39" s="5">
        <v>98</v>
      </c>
      <c r="Z39" s="32">
        <f t="shared" si="8"/>
        <v>9.8000000000000007</v>
      </c>
      <c r="AA39" s="24">
        <f t="shared" si="9"/>
        <v>29.6</v>
      </c>
      <c r="AB39" s="34">
        <f t="shared" si="10"/>
        <v>141.19999999999999</v>
      </c>
      <c r="AC39" s="4"/>
    </row>
    <row r="40" spans="1:29">
      <c r="A40" s="4" t="s">
        <v>57</v>
      </c>
      <c r="B40" s="4">
        <v>10</v>
      </c>
      <c r="C40" s="5">
        <v>10</v>
      </c>
      <c r="D40" s="5">
        <v>10</v>
      </c>
      <c r="E40" s="5">
        <v>10</v>
      </c>
      <c r="F40" s="12">
        <f t="shared" si="11"/>
        <v>40</v>
      </c>
      <c r="G40" s="5">
        <v>10</v>
      </c>
      <c r="H40" s="5">
        <v>10</v>
      </c>
      <c r="I40" s="5">
        <v>8</v>
      </c>
      <c r="J40" s="5">
        <v>8</v>
      </c>
      <c r="K40" s="5">
        <v>8</v>
      </c>
      <c r="L40" s="5">
        <v>8</v>
      </c>
      <c r="M40" s="5">
        <v>0</v>
      </c>
      <c r="N40" s="12">
        <f t="shared" si="12"/>
        <v>52</v>
      </c>
      <c r="O40" s="6">
        <f t="shared" si="13"/>
        <v>92</v>
      </c>
      <c r="P40" s="5">
        <v>95</v>
      </c>
      <c r="Q40" s="5">
        <f t="shared" si="3"/>
        <v>9.5</v>
      </c>
      <c r="R40" s="5">
        <v>95</v>
      </c>
      <c r="S40" s="26">
        <f t="shared" si="4"/>
        <v>9.5</v>
      </c>
      <c r="T40" s="22">
        <f t="shared" si="5"/>
        <v>19</v>
      </c>
      <c r="U40" s="5">
        <v>95</v>
      </c>
      <c r="V40" s="29">
        <f t="shared" si="6"/>
        <v>9.5</v>
      </c>
      <c r="W40" s="5">
        <v>95</v>
      </c>
      <c r="X40" s="29">
        <f t="shared" si="7"/>
        <v>9.5</v>
      </c>
      <c r="Y40" s="5">
        <v>95</v>
      </c>
      <c r="Z40" s="32">
        <f t="shared" si="8"/>
        <v>9.5</v>
      </c>
      <c r="AA40" s="24">
        <f t="shared" si="9"/>
        <v>28.5</v>
      </c>
      <c r="AB40" s="34">
        <f t="shared" si="10"/>
        <v>139.5</v>
      </c>
      <c r="AC40" s="4"/>
    </row>
    <row r="41" spans="1:29">
      <c r="A41" s="4" t="s">
        <v>58</v>
      </c>
      <c r="B41" s="4">
        <v>10</v>
      </c>
      <c r="C41" s="5">
        <v>10</v>
      </c>
      <c r="D41" s="5">
        <v>10</v>
      </c>
      <c r="E41" s="5">
        <v>10</v>
      </c>
      <c r="F41" s="12">
        <f t="shared" si="11"/>
        <v>40</v>
      </c>
      <c r="G41" s="5">
        <v>10</v>
      </c>
      <c r="H41" s="5">
        <v>10</v>
      </c>
      <c r="I41" s="5">
        <v>8</v>
      </c>
      <c r="J41" s="5">
        <v>8</v>
      </c>
      <c r="K41" s="5">
        <v>8</v>
      </c>
      <c r="L41" s="5">
        <v>8</v>
      </c>
      <c r="M41" s="5">
        <v>0</v>
      </c>
      <c r="N41" s="12">
        <f t="shared" si="12"/>
        <v>52</v>
      </c>
      <c r="O41" s="6">
        <f t="shared" si="13"/>
        <v>92</v>
      </c>
      <c r="P41" s="5">
        <v>80</v>
      </c>
      <c r="Q41" s="5">
        <f t="shared" si="3"/>
        <v>8</v>
      </c>
      <c r="R41" s="5">
        <v>20</v>
      </c>
      <c r="S41" s="26">
        <f t="shared" si="4"/>
        <v>2</v>
      </c>
      <c r="T41" s="22">
        <f t="shared" si="5"/>
        <v>10</v>
      </c>
      <c r="U41" s="5">
        <v>50</v>
      </c>
      <c r="V41" s="29">
        <f t="shared" si="6"/>
        <v>5</v>
      </c>
      <c r="W41" s="5">
        <v>80</v>
      </c>
      <c r="X41" s="29">
        <f t="shared" si="7"/>
        <v>8</v>
      </c>
      <c r="Y41" s="5">
        <v>80</v>
      </c>
      <c r="Z41" s="32">
        <f t="shared" si="8"/>
        <v>8</v>
      </c>
      <c r="AA41" s="24">
        <f t="shared" si="9"/>
        <v>21</v>
      </c>
      <c r="AB41" s="34">
        <f t="shared" si="10"/>
        <v>123</v>
      </c>
      <c r="AC41" s="4"/>
    </row>
    <row r="42" spans="1:29">
      <c r="A42" s="4" t="s">
        <v>52</v>
      </c>
      <c r="B42" s="4">
        <v>10</v>
      </c>
      <c r="C42" s="5">
        <v>10</v>
      </c>
      <c r="D42" s="5">
        <v>10</v>
      </c>
      <c r="E42" s="5">
        <v>10</v>
      </c>
      <c r="F42" s="12">
        <f t="shared" si="11"/>
        <v>40</v>
      </c>
      <c r="G42" s="5">
        <v>10</v>
      </c>
      <c r="H42" s="5">
        <v>10</v>
      </c>
      <c r="I42" s="5">
        <v>8</v>
      </c>
      <c r="J42" s="5">
        <v>8</v>
      </c>
      <c r="K42" s="5">
        <v>8</v>
      </c>
      <c r="L42" s="5">
        <v>8</v>
      </c>
      <c r="M42" s="5">
        <v>0</v>
      </c>
      <c r="N42" s="12">
        <f t="shared" si="12"/>
        <v>52</v>
      </c>
      <c r="O42" s="6">
        <f t="shared" si="13"/>
        <v>92</v>
      </c>
      <c r="P42" s="5">
        <v>80</v>
      </c>
      <c r="Q42" s="5">
        <f t="shared" si="3"/>
        <v>8</v>
      </c>
      <c r="R42" s="5">
        <v>20</v>
      </c>
      <c r="S42" s="26">
        <f t="shared" si="4"/>
        <v>2</v>
      </c>
      <c r="T42" s="22">
        <f t="shared" si="5"/>
        <v>10</v>
      </c>
      <c r="U42" s="5">
        <v>50</v>
      </c>
      <c r="V42" s="29">
        <f t="shared" si="6"/>
        <v>5</v>
      </c>
      <c r="W42" s="5">
        <v>50</v>
      </c>
      <c r="X42" s="29">
        <f t="shared" si="7"/>
        <v>5</v>
      </c>
      <c r="Y42" s="5">
        <v>50</v>
      </c>
      <c r="Z42" s="32">
        <f t="shared" si="8"/>
        <v>5</v>
      </c>
      <c r="AA42" s="24">
        <f t="shared" si="9"/>
        <v>15</v>
      </c>
      <c r="AB42" s="34">
        <f t="shared" si="10"/>
        <v>117</v>
      </c>
      <c r="AC42" s="4"/>
    </row>
    <row r="43" spans="1:29">
      <c r="A43" s="4" t="s">
        <v>53</v>
      </c>
      <c r="B43" s="4">
        <v>10</v>
      </c>
      <c r="C43" s="5">
        <v>10</v>
      </c>
      <c r="D43" s="5">
        <v>10</v>
      </c>
      <c r="E43" s="5">
        <v>10</v>
      </c>
      <c r="F43" s="12">
        <f t="shared" si="11"/>
        <v>40</v>
      </c>
      <c r="G43" s="5">
        <v>10</v>
      </c>
      <c r="H43" s="5">
        <v>10</v>
      </c>
      <c r="I43" s="5">
        <v>8</v>
      </c>
      <c r="J43" s="5">
        <v>8</v>
      </c>
      <c r="K43" s="5">
        <v>8</v>
      </c>
      <c r="L43" s="5">
        <v>8</v>
      </c>
      <c r="M43" s="5">
        <v>0</v>
      </c>
      <c r="N43" s="12">
        <f t="shared" si="12"/>
        <v>52</v>
      </c>
      <c r="O43" s="6">
        <f t="shared" si="13"/>
        <v>92</v>
      </c>
      <c r="P43" s="5">
        <v>50</v>
      </c>
      <c r="Q43" s="5">
        <f t="shared" si="3"/>
        <v>5</v>
      </c>
      <c r="R43" s="5">
        <v>50</v>
      </c>
      <c r="S43" s="26">
        <f t="shared" si="4"/>
        <v>5</v>
      </c>
      <c r="T43" s="22">
        <f t="shared" si="5"/>
        <v>10</v>
      </c>
      <c r="U43" s="5">
        <v>50</v>
      </c>
      <c r="V43" s="29">
        <f t="shared" si="6"/>
        <v>5</v>
      </c>
      <c r="W43" s="5">
        <v>50</v>
      </c>
      <c r="X43" s="29">
        <f t="shared" si="7"/>
        <v>5</v>
      </c>
      <c r="Y43" s="5">
        <v>50</v>
      </c>
      <c r="Z43" s="32">
        <f t="shared" si="8"/>
        <v>5</v>
      </c>
      <c r="AA43" s="24">
        <f t="shared" si="9"/>
        <v>15</v>
      </c>
      <c r="AB43" s="34">
        <f t="shared" si="10"/>
        <v>117</v>
      </c>
      <c r="AC43" s="4"/>
    </row>
    <row r="44" spans="1:29">
      <c r="A44" s="4" t="s">
        <v>54</v>
      </c>
      <c r="B44" s="4">
        <v>10</v>
      </c>
      <c r="C44" s="5">
        <v>10</v>
      </c>
      <c r="D44" s="5">
        <v>10</v>
      </c>
      <c r="E44" s="5">
        <v>10</v>
      </c>
      <c r="F44" s="12">
        <f t="shared" si="11"/>
        <v>40</v>
      </c>
      <c r="G44" s="5">
        <v>10</v>
      </c>
      <c r="H44" s="5">
        <v>10</v>
      </c>
      <c r="I44" s="5">
        <v>8</v>
      </c>
      <c r="J44" s="5">
        <v>8</v>
      </c>
      <c r="K44" s="5">
        <v>8</v>
      </c>
      <c r="L44" s="5">
        <v>8</v>
      </c>
      <c r="M44" s="5">
        <v>0</v>
      </c>
      <c r="N44" s="12">
        <f t="shared" si="12"/>
        <v>52</v>
      </c>
      <c r="O44" s="6">
        <f t="shared" si="13"/>
        <v>92</v>
      </c>
      <c r="P44" s="5">
        <v>50</v>
      </c>
      <c r="Q44" s="5">
        <v>9.8000000000000007</v>
      </c>
      <c r="R44" s="5">
        <v>50</v>
      </c>
      <c r="S44" s="26">
        <v>9.8000000000000007</v>
      </c>
      <c r="T44" s="22">
        <f t="shared" si="5"/>
        <v>19.600000000000001</v>
      </c>
      <c r="U44" s="5">
        <v>50</v>
      </c>
      <c r="V44" s="29">
        <v>9.5</v>
      </c>
      <c r="W44" s="5">
        <v>50</v>
      </c>
      <c r="X44" s="29">
        <v>10</v>
      </c>
      <c r="Y44" s="5">
        <v>50</v>
      </c>
      <c r="Z44" s="32">
        <v>10</v>
      </c>
      <c r="AA44" s="24">
        <f t="shared" si="9"/>
        <v>29.5</v>
      </c>
      <c r="AB44" s="34">
        <f t="shared" si="10"/>
        <v>141.1</v>
      </c>
      <c r="AC44" s="4"/>
    </row>
    <row r="45" spans="1:29">
      <c r="A45" s="2" t="s">
        <v>16</v>
      </c>
      <c r="B45" s="2">
        <v>10</v>
      </c>
      <c r="C45" s="5">
        <v>10</v>
      </c>
      <c r="D45" s="5">
        <v>10</v>
      </c>
      <c r="E45" s="5">
        <v>10</v>
      </c>
      <c r="F45" s="12">
        <f t="shared" si="11"/>
        <v>40</v>
      </c>
      <c r="G45" s="5">
        <v>5</v>
      </c>
      <c r="H45" s="5">
        <v>5</v>
      </c>
      <c r="I45" s="5">
        <v>9</v>
      </c>
      <c r="J45" s="5">
        <v>9</v>
      </c>
      <c r="K45" s="5">
        <v>8</v>
      </c>
      <c r="L45" s="5">
        <v>9</v>
      </c>
      <c r="M45" s="5">
        <v>5</v>
      </c>
      <c r="N45" s="12">
        <f t="shared" si="12"/>
        <v>50</v>
      </c>
      <c r="O45" s="6">
        <f t="shared" si="13"/>
        <v>90</v>
      </c>
      <c r="P45" s="5">
        <v>96</v>
      </c>
      <c r="Q45" s="5">
        <f t="shared" si="3"/>
        <v>9.6</v>
      </c>
      <c r="R45" s="5">
        <v>97</v>
      </c>
      <c r="S45" s="26">
        <f t="shared" si="4"/>
        <v>9.6999999999999993</v>
      </c>
      <c r="T45" s="22">
        <f t="shared" si="5"/>
        <v>19.299999999999997</v>
      </c>
      <c r="U45" s="5">
        <v>53</v>
      </c>
      <c r="V45" s="29">
        <f t="shared" si="6"/>
        <v>5.3</v>
      </c>
      <c r="W45" s="5">
        <v>95</v>
      </c>
      <c r="X45" s="29">
        <f t="shared" si="7"/>
        <v>9.5</v>
      </c>
      <c r="Y45" s="5">
        <v>96</v>
      </c>
      <c r="Z45" s="32">
        <f t="shared" si="8"/>
        <v>9.6</v>
      </c>
      <c r="AA45" s="24">
        <f t="shared" si="9"/>
        <v>24.4</v>
      </c>
      <c r="AB45" s="34">
        <f t="shared" si="10"/>
        <v>133.69999999999999</v>
      </c>
      <c r="AC45" s="4"/>
    </row>
    <row r="46" spans="1:29">
      <c r="A46" s="4" t="s">
        <v>51</v>
      </c>
      <c r="B46" s="4">
        <v>10</v>
      </c>
      <c r="C46" s="5">
        <v>10</v>
      </c>
      <c r="D46" s="5">
        <v>10</v>
      </c>
      <c r="E46" s="5">
        <v>10</v>
      </c>
      <c r="F46" s="12">
        <f t="shared" si="11"/>
        <v>40</v>
      </c>
      <c r="G46" s="5">
        <v>10</v>
      </c>
      <c r="H46" s="5">
        <v>10</v>
      </c>
      <c r="I46" s="5">
        <v>6</v>
      </c>
      <c r="J46" s="5">
        <v>8</v>
      </c>
      <c r="K46" s="5">
        <v>8</v>
      </c>
      <c r="L46" s="5">
        <v>8</v>
      </c>
      <c r="M46" s="5">
        <v>0</v>
      </c>
      <c r="N46" s="12">
        <f t="shared" si="12"/>
        <v>50</v>
      </c>
      <c r="O46" s="6">
        <f t="shared" si="13"/>
        <v>90</v>
      </c>
      <c r="P46" s="5">
        <v>95</v>
      </c>
      <c r="Q46" s="5">
        <f t="shared" si="3"/>
        <v>9.5</v>
      </c>
      <c r="R46" s="5">
        <v>95</v>
      </c>
      <c r="S46" s="26">
        <f t="shared" si="4"/>
        <v>9.5</v>
      </c>
      <c r="T46" s="22">
        <f t="shared" si="5"/>
        <v>19</v>
      </c>
      <c r="U46" s="5">
        <v>95</v>
      </c>
      <c r="V46" s="29">
        <f t="shared" si="6"/>
        <v>9.5</v>
      </c>
      <c r="W46" s="5">
        <v>95</v>
      </c>
      <c r="X46" s="29">
        <f t="shared" si="7"/>
        <v>9.5</v>
      </c>
      <c r="Y46" s="5">
        <v>90</v>
      </c>
      <c r="Z46" s="32">
        <f t="shared" si="8"/>
        <v>9</v>
      </c>
      <c r="AA46" s="24">
        <f t="shared" si="9"/>
        <v>28</v>
      </c>
      <c r="AB46" s="34">
        <f t="shared" si="10"/>
        <v>137</v>
      </c>
      <c r="AC46" s="4"/>
    </row>
    <row r="47" spans="1:29">
      <c r="A47" s="4" t="s">
        <v>48</v>
      </c>
      <c r="B47" s="4">
        <v>10</v>
      </c>
      <c r="C47" s="5">
        <v>10</v>
      </c>
      <c r="D47" s="5">
        <v>10</v>
      </c>
      <c r="E47" s="5">
        <v>8</v>
      </c>
      <c r="F47" s="12">
        <f t="shared" si="11"/>
        <v>38</v>
      </c>
      <c r="G47" s="5">
        <v>7</v>
      </c>
      <c r="H47" s="5">
        <v>10</v>
      </c>
      <c r="I47" s="5">
        <v>9</v>
      </c>
      <c r="J47" s="5">
        <v>8</v>
      </c>
      <c r="K47" s="5">
        <v>9</v>
      </c>
      <c r="L47" s="5">
        <v>9</v>
      </c>
      <c r="M47" s="5"/>
      <c r="N47" s="12">
        <f t="shared" si="12"/>
        <v>52</v>
      </c>
      <c r="O47" s="6">
        <f t="shared" si="13"/>
        <v>90</v>
      </c>
      <c r="P47" s="5">
        <v>78</v>
      </c>
      <c r="Q47" s="5">
        <f t="shared" si="3"/>
        <v>7.8</v>
      </c>
      <c r="R47" s="5">
        <v>86</v>
      </c>
      <c r="S47" s="26">
        <f t="shared" si="4"/>
        <v>8.6</v>
      </c>
      <c r="T47" s="22">
        <f t="shared" si="5"/>
        <v>16.399999999999999</v>
      </c>
      <c r="U47" s="5">
        <v>82</v>
      </c>
      <c r="V47" s="29">
        <f t="shared" si="6"/>
        <v>8.1999999999999993</v>
      </c>
      <c r="W47" s="5">
        <v>80</v>
      </c>
      <c r="X47" s="29">
        <f t="shared" si="7"/>
        <v>8</v>
      </c>
      <c r="Y47" s="5">
        <v>99</v>
      </c>
      <c r="Z47" s="32">
        <f t="shared" si="8"/>
        <v>9.9</v>
      </c>
      <c r="AA47" s="24">
        <f t="shared" si="9"/>
        <v>26.1</v>
      </c>
      <c r="AB47" s="34">
        <f t="shared" si="10"/>
        <v>132.5</v>
      </c>
      <c r="AC47" s="4"/>
    </row>
    <row r="48" spans="1:29">
      <c r="A48" s="2" t="s">
        <v>31</v>
      </c>
      <c r="B48" s="2">
        <v>6</v>
      </c>
      <c r="C48" s="5">
        <v>6</v>
      </c>
      <c r="D48" s="5">
        <v>10</v>
      </c>
      <c r="E48" s="5">
        <v>10</v>
      </c>
      <c r="F48" s="12">
        <f t="shared" si="11"/>
        <v>32</v>
      </c>
      <c r="G48" s="5">
        <v>5</v>
      </c>
      <c r="H48" s="5">
        <v>10</v>
      </c>
      <c r="I48" s="5">
        <v>8</v>
      </c>
      <c r="J48" s="5">
        <v>8</v>
      </c>
      <c r="K48" s="5">
        <v>9</v>
      </c>
      <c r="L48" s="5">
        <v>9</v>
      </c>
      <c r="M48" s="5">
        <v>7</v>
      </c>
      <c r="N48" s="12">
        <f t="shared" si="12"/>
        <v>56</v>
      </c>
      <c r="O48" s="6">
        <f t="shared" si="13"/>
        <v>88</v>
      </c>
      <c r="P48" s="5">
        <v>91</v>
      </c>
      <c r="Q48" s="5">
        <f t="shared" si="3"/>
        <v>9.1</v>
      </c>
      <c r="R48" s="5">
        <v>92</v>
      </c>
      <c r="S48" s="26">
        <f t="shared" si="4"/>
        <v>9.1999999999999993</v>
      </c>
      <c r="T48" s="22">
        <f t="shared" si="5"/>
        <v>18.299999999999997</v>
      </c>
      <c r="U48" s="5">
        <v>92</v>
      </c>
      <c r="V48" s="29">
        <f t="shared" si="6"/>
        <v>9.1999999999999993</v>
      </c>
      <c r="W48" s="5">
        <v>90</v>
      </c>
      <c r="X48" s="29">
        <f t="shared" si="7"/>
        <v>9</v>
      </c>
      <c r="Y48" s="5">
        <v>93</v>
      </c>
      <c r="Z48" s="32">
        <f t="shared" si="8"/>
        <v>9.3000000000000007</v>
      </c>
      <c r="AA48" s="24">
        <f t="shared" si="9"/>
        <v>27.5</v>
      </c>
      <c r="AB48" s="34">
        <f t="shared" si="10"/>
        <v>133.80000000000001</v>
      </c>
      <c r="AC48" s="4"/>
    </row>
    <row r="49" spans="1:30">
      <c r="A49" s="2" t="s">
        <v>34</v>
      </c>
      <c r="B49" s="2">
        <v>8</v>
      </c>
      <c r="C49" s="5">
        <v>8</v>
      </c>
      <c r="D49" s="5">
        <v>10</v>
      </c>
      <c r="E49" s="5">
        <v>7</v>
      </c>
      <c r="F49" s="12">
        <f t="shared" si="11"/>
        <v>33</v>
      </c>
      <c r="G49" s="5">
        <v>7</v>
      </c>
      <c r="H49" s="5">
        <v>10</v>
      </c>
      <c r="I49" s="5">
        <v>9</v>
      </c>
      <c r="J49" s="5">
        <v>7</v>
      </c>
      <c r="K49" s="5">
        <v>8</v>
      </c>
      <c r="L49" s="5">
        <v>6</v>
      </c>
      <c r="M49" s="5">
        <v>8</v>
      </c>
      <c r="N49" s="12">
        <f t="shared" si="12"/>
        <v>55</v>
      </c>
      <c r="O49" s="6">
        <f t="shared" si="13"/>
        <v>88</v>
      </c>
      <c r="P49" s="5">
        <v>87</v>
      </c>
      <c r="Q49" s="5">
        <f t="shared" si="3"/>
        <v>8.6999999999999993</v>
      </c>
      <c r="R49" s="5">
        <v>87</v>
      </c>
      <c r="S49" s="26">
        <f t="shared" si="4"/>
        <v>8.6999999999999993</v>
      </c>
      <c r="T49" s="22">
        <f t="shared" si="5"/>
        <v>17.399999999999999</v>
      </c>
      <c r="U49" s="5">
        <v>91</v>
      </c>
      <c r="V49" s="29">
        <f t="shared" si="6"/>
        <v>9.1</v>
      </c>
      <c r="W49" s="5">
        <v>95</v>
      </c>
      <c r="X49" s="29">
        <f t="shared" si="7"/>
        <v>9.5</v>
      </c>
      <c r="Y49" s="5">
        <v>85</v>
      </c>
      <c r="Z49" s="32">
        <f t="shared" si="8"/>
        <v>8.5</v>
      </c>
      <c r="AA49" s="24">
        <f t="shared" si="9"/>
        <v>27.1</v>
      </c>
      <c r="AB49" s="34">
        <f t="shared" si="10"/>
        <v>132.5</v>
      </c>
      <c r="AC49" s="4"/>
    </row>
    <row r="50" spans="1:30">
      <c r="A50" s="2" t="s">
        <v>6</v>
      </c>
      <c r="B50" s="2">
        <v>8</v>
      </c>
      <c r="C50" s="5">
        <v>10</v>
      </c>
      <c r="D50" s="5">
        <v>10</v>
      </c>
      <c r="E50" s="5">
        <v>10</v>
      </c>
      <c r="F50" s="12">
        <f t="shared" si="11"/>
        <v>38</v>
      </c>
      <c r="G50" s="5">
        <v>9</v>
      </c>
      <c r="H50" s="5">
        <v>5</v>
      </c>
      <c r="I50" s="5">
        <v>5</v>
      </c>
      <c r="J50" s="5">
        <v>9</v>
      </c>
      <c r="K50" s="5">
        <v>9</v>
      </c>
      <c r="L50" s="5">
        <v>9</v>
      </c>
      <c r="M50" s="5">
        <v>3</v>
      </c>
      <c r="N50" s="12">
        <f t="shared" si="12"/>
        <v>49</v>
      </c>
      <c r="O50" s="6">
        <f t="shared" si="13"/>
        <v>87</v>
      </c>
      <c r="P50" s="5">
        <v>98</v>
      </c>
      <c r="Q50" s="5">
        <f t="shared" si="3"/>
        <v>9.8000000000000007</v>
      </c>
      <c r="R50" s="5">
        <v>98</v>
      </c>
      <c r="S50" s="26">
        <f t="shared" si="4"/>
        <v>9.8000000000000007</v>
      </c>
      <c r="T50" s="22">
        <f t="shared" si="5"/>
        <v>19.600000000000001</v>
      </c>
      <c r="U50" s="5">
        <v>98</v>
      </c>
      <c r="V50" s="29">
        <f t="shared" si="6"/>
        <v>9.8000000000000007</v>
      </c>
      <c r="W50" s="5">
        <v>98</v>
      </c>
      <c r="X50" s="29">
        <f t="shared" si="7"/>
        <v>9.8000000000000007</v>
      </c>
      <c r="Y50" s="5">
        <v>98</v>
      </c>
      <c r="Z50" s="32">
        <f t="shared" si="8"/>
        <v>9.8000000000000007</v>
      </c>
      <c r="AA50" s="24">
        <f t="shared" si="9"/>
        <v>29.400000000000002</v>
      </c>
      <c r="AB50" s="34">
        <f t="shared" si="10"/>
        <v>136</v>
      </c>
      <c r="AC50" s="4"/>
    </row>
    <row r="51" spans="1:30">
      <c r="A51" s="2" t="s">
        <v>24</v>
      </c>
      <c r="B51" s="2">
        <v>10</v>
      </c>
      <c r="C51" s="5">
        <v>10</v>
      </c>
      <c r="D51" s="5">
        <v>10</v>
      </c>
      <c r="E51" s="5">
        <v>10</v>
      </c>
      <c r="F51" s="12">
        <f t="shared" si="11"/>
        <v>40</v>
      </c>
      <c r="G51" s="5">
        <v>10</v>
      </c>
      <c r="H51" s="5">
        <v>5</v>
      </c>
      <c r="I51" s="5">
        <v>9</v>
      </c>
      <c r="J51" s="5">
        <v>9</v>
      </c>
      <c r="K51" s="5">
        <v>9</v>
      </c>
      <c r="L51" s="5">
        <v>0</v>
      </c>
      <c r="M51" s="5">
        <v>5</v>
      </c>
      <c r="N51" s="12">
        <f t="shared" si="12"/>
        <v>47</v>
      </c>
      <c r="O51" s="6">
        <f t="shared" si="13"/>
        <v>87</v>
      </c>
      <c r="P51" s="5">
        <v>94</v>
      </c>
      <c r="Q51" s="5">
        <f t="shared" si="3"/>
        <v>9.4</v>
      </c>
      <c r="R51" s="5">
        <v>93</v>
      </c>
      <c r="S51" s="26">
        <f t="shared" si="4"/>
        <v>9.3000000000000007</v>
      </c>
      <c r="T51" s="22">
        <f t="shared" si="5"/>
        <v>18.700000000000003</v>
      </c>
      <c r="U51" s="5">
        <v>93</v>
      </c>
      <c r="V51" s="29">
        <f t="shared" si="6"/>
        <v>9.3000000000000007</v>
      </c>
      <c r="W51" s="5">
        <v>87</v>
      </c>
      <c r="X51" s="29">
        <f t="shared" si="7"/>
        <v>8.6999999999999993</v>
      </c>
      <c r="Y51" s="5">
        <v>86</v>
      </c>
      <c r="Z51" s="32">
        <f t="shared" si="8"/>
        <v>8.6</v>
      </c>
      <c r="AA51" s="24">
        <f t="shared" si="9"/>
        <v>26.6</v>
      </c>
      <c r="AB51" s="34">
        <f t="shared" si="10"/>
        <v>132.30000000000001</v>
      </c>
      <c r="AC51" s="4"/>
    </row>
    <row r="52" spans="1:30">
      <c r="A52" s="2" t="s">
        <v>22</v>
      </c>
      <c r="B52" s="2">
        <v>10</v>
      </c>
      <c r="C52" s="5">
        <v>10</v>
      </c>
      <c r="D52" s="5">
        <v>10</v>
      </c>
      <c r="E52" s="5">
        <v>10</v>
      </c>
      <c r="F52" s="12">
        <f t="shared" si="11"/>
        <v>40</v>
      </c>
      <c r="G52" s="5">
        <v>10</v>
      </c>
      <c r="H52" s="5">
        <v>5</v>
      </c>
      <c r="I52" s="5">
        <v>9</v>
      </c>
      <c r="J52" s="5">
        <v>9</v>
      </c>
      <c r="K52" s="5">
        <v>9</v>
      </c>
      <c r="L52" s="5">
        <v>0</v>
      </c>
      <c r="M52" s="5">
        <v>5</v>
      </c>
      <c r="N52" s="12">
        <f t="shared" si="12"/>
        <v>47</v>
      </c>
      <c r="O52" s="6">
        <f t="shared" si="13"/>
        <v>87</v>
      </c>
      <c r="P52" s="5">
        <v>96</v>
      </c>
      <c r="Q52" s="5">
        <f t="shared" si="3"/>
        <v>9.6</v>
      </c>
      <c r="R52" s="5">
        <v>92</v>
      </c>
      <c r="S52" s="26">
        <f t="shared" si="4"/>
        <v>9.1999999999999993</v>
      </c>
      <c r="T52" s="22">
        <f t="shared" si="5"/>
        <v>18.799999999999997</v>
      </c>
      <c r="U52" s="5">
        <v>70</v>
      </c>
      <c r="V52" s="29">
        <f t="shared" si="6"/>
        <v>7</v>
      </c>
      <c r="W52" s="5">
        <v>93</v>
      </c>
      <c r="X52" s="29">
        <f t="shared" si="7"/>
        <v>9.3000000000000007</v>
      </c>
      <c r="Y52" s="5">
        <v>70</v>
      </c>
      <c r="Z52" s="32">
        <f t="shared" si="8"/>
        <v>7</v>
      </c>
      <c r="AA52" s="24">
        <f t="shared" si="9"/>
        <v>23.3</v>
      </c>
      <c r="AB52" s="34">
        <f t="shared" si="10"/>
        <v>129.1</v>
      </c>
      <c r="AC52" s="4"/>
    </row>
    <row r="53" spans="1:30">
      <c r="A53" s="2" t="s">
        <v>25</v>
      </c>
      <c r="B53" s="2">
        <v>10</v>
      </c>
      <c r="C53" s="5">
        <v>10</v>
      </c>
      <c r="D53" s="5">
        <v>10</v>
      </c>
      <c r="E53" s="5">
        <v>10</v>
      </c>
      <c r="F53" s="12">
        <f t="shared" si="11"/>
        <v>40</v>
      </c>
      <c r="G53" s="5">
        <v>10</v>
      </c>
      <c r="H53" s="5">
        <v>5</v>
      </c>
      <c r="I53" s="5">
        <v>9</v>
      </c>
      <c r="J53" s="5">
        <v>9</v>
      </c>
      <c r="K53" s="5">
        <v>8</v>
      </c>
      <c r="L53" s="5">
        <v>0</v>
      </c>
      <c r="M53" s="5">
        <v>5</v>
      </c>
      <c r="N53" s="12">
        <f t="shared" si="12"/>
        <v>46</v>
      </c>
      <c r="O53" s="6">
        <f t="shared" si="13"/>
        <v>86</v>
      </c>
      <c r="P53" s="5">
        <v>94</v>
      </c>
      <c r="Q53" s="5">
        <f t="shared" si="3"/>
        <v>9.4</v>
      </c>
      <c r="R53" s="5">
        <v>93</v>
      </c>
      <c r="S53" s="26">
        <f t="shared" si="4"/>
        <v>9.3000000000000007</v>
      </c>
      <c r="T53" s="22">
        <f t="shared" si="5"/>
        <v>18.700000000000003</v>
      </c>
      <c r="U53" s="5">
        <v>50</v>
      </c>
      <c r="V53" s="29">
        <f t="shared" si="6"/>
        <v>5</v>
      </c>
      <c r="W53" s="5">
        <v>85</v>
      </c>
      <c r="X53" s="29">
        <f t="shared" si="7"/>
        <v>8.5</v>
      </c>
      <c r="Y53" s="5">
        <v>90</v>
      </c>
      <c r="Z53" s="32">
        <f t="shared" si="8"/>
        <v>9</v>
      </c>
      <c r="AA53" s="24">
        <f t="shared" si="9"/>
        <v>22.5</v>
      </c>
      <c r="AB53" s="34">
        <f t="shared" si="10"/>
        <v>127.2</v>
      </c>
      <c r="AC53" s="4"/>
    </row>
    <row r="54" spans="1:30">
      <c r="A54" s="2" t="s">
        <v>23</v>
      </c>
      <c r="B54" s="2">
        <v>10</v>
      </c>
      <c r="C54" s="5">
        <v>10</v>
      </c>
      <c r="D54" s="5">
        <v>10</v>
      </c>
      <c r="E54" s="5">
        <v>10</v>
      </c>
      <c r="F54" s="12">
        <f t="shared" si="11"/>
        <v>40</v>
      </c>
      <c r="G54" s="5">
        <v>10</v>
      </c>
      <c r="H54" s="5">
        <v>5</v>
      </c>
      <c r="I54" s="5">
        <v>8</v>
      </c>
      <c r="J54" s="5">
        <v>8</v>
      </c>
      <c r="K54" s="5">
        <v>9</v>
      </c>
      <c r="L54" s="5">
        <v>0</v>
      </c>
      <c r="M54" s="5">
        <v>5</v>
      </c>
      <c r="N54" s="12">
        <f t="shared" si="12"/>
        <v>45</v>
      </c>
      <c r="O54" s="6">
        <f t="shared" si="13"/>
        <v>85</v>
      </c>
      <c r="P54" s="5">
        <v>97</v>
      </c>
      <c r="Q54" s="5">
        <f t="shared" si="3"/>
        <v>9.6999999999999993</v>
      </c>
      <c r="R54" s="5">
        <v>95</v>
      </c>
      <c r="S54" s="26">
        <f t="shared" si="4"/>
        <v>9.5</v>
      </c>
      <c r="T54" s="22">
        <f t="shared" si="5"/>
        <v>19.2</v>
      </c>
      <c r="U54" s="5">
        <v>70</v>
      </c>
      <c r="V54" s="29">
        <f t="shared" si="6"/>
        <v>7</v>
      </c>
      <c r="W54" s="5">
        <v>94</v>
      </c>
      <c r="X54" s="29">
        <f t="shared" si="7"/>
        <v>9.4</v>
      </c>
      <c r="Y54" s="5">
        <v>70</v>
      </c>
      <c r="Z54" s="32">
        <f t="shared" si="8"/>
        <v>7</v>
      </c>
      <c r="AA54" s="24">
        <f t="shared" si="9"/>
        <v>23.4</v>
      </c>
      <c r="AB54" s="34">
        <f t="shared" si="10"/>
        <v>127.6</v>
      </c>
      <c r="AC54" s="4"/>
    </row>
    <row r="55" spans="1:30">
      <c r="A55" s="2" t="s">
        <v>27</v>
      </c>
      <c r="B55" s="2">
        <v>8</v>
      </c>
      <c r="C55" s="5">
        <v>10</v>
      </c>
      <c r="D55" s="5">
        <v>8</v>
      </c>
      <c r="E55" s="5">
        <v>8</v>
      </c>
      <c r="F55" s="12">
        <f t="shared" si="11"/>
        <v>34</v>
      </c>
      <c r="G55" s="5">
        <v>3</v>
      </c>
      <c r="H55" s="5">
        <v>8</v>
      </c>
      <c r="I55" s="5">
        <v>8</v>
      </c>
      <c r="J55" s="5">
        <v>9</v>
      </c>
      <c r="K55" s="5">
        <v>8</v>
      </c>
      <c r="L55" s="5">
        <v>7</v>
      </c>
      <c r="M55" s="5">
        <v>8</v>
      </c>
      <c r="N55" s="12">
        <f t="shared" si="12"/>
        <v>51</v>
      </c>
      <c r="O55" s="6">
        <f t="shared" si="13"/>
        <v>85</v>
      </c>
      <c r="P55" s="5">
        <v>96</v>
      </c>
      <c r="Q55" s="5">
        <f t="shared" si="3"/>
        <v>9.6</v>
      </c>
      <c r="R55" s="5">
        <v>95</v>
      </c>
      <c r="S55" s="26">
        <f t="shared" si="4"/>
        <v>9.5</v>
      </c>
      <c r="T55" s="22">
        <f t="shared" si="5"/>
        <v>19.100000000000001</v>
      </c>
      <c r="U55" s="5">
        <v>90</v>
      </c>
      <c r="V55" s="29">
        <f t="shared" si="6"/>
        <v>9</v>
      </c>
      <c r="W55" s="5">
        <v>98</v>
      </c>
      <c r="X55" s="29">
        <f t="shared" si="7"/>
        <v>9.8000000000000007</v>
      </c>
      <c r="Y55" s="5">
        <v>71</v>
      </c>
      <c r="Z55" s="32">
        <f t="shared" si="8"/>
        <v>7.1</v>
      </c>
      <c r="AA55" s="24">
        <f t="shared" si="9"/>
        <v>25.9</v>
      </c>
      <c r="AB55" s="34">
        <f t="shared" si="10"/>
        <v>130</v>
      </c>
      <c r="AC55" s="4"/>
    </row>
    <row r="56" spans="1:30">
      <c r="A56" s="2" t="s">
        <v>21</v>
      </c>
      <c r="B56" s="2">
        <v>10</v>
      </c>
      <c r="C56" s="5">
        <v>10</v>
      </c>
      <c r="D56" s="5">
        <v>10</v>
      </c>
      <c r="E56" s="5">
        <v>10</v>
      </c>
      <c r="F56" s="12">
        <f t="shared" si="11"/>
        <v>40</v>
      </c>
      <c r="G56" s="5">
        <v>10</v>
      </c>
      <c r="H56" s="5">
        <v>5</v>
      </c>
      <c r="I56" s="5">
        <v>8</v>
      </c>
      <c r="J56" s="5">
        <v>8</v>
      </c>
      <c r="K56" s="5">
        <v>9</v>
      </c>
      <c r="L56" s="5">
        <v>0</v>
      </c>
      <c r="M56" s="5">
        <v>5</v>
      </c>
      <c r="N56" s="12">
        <f t="shared" si="12"/>
        <v>45</v>
      </c>
      <c r="O56" s="6">
        <f t="shared" si="13"/>
        <v>85</v>
      </c>
      <c r="P56" s="5">
        <v>96</v>
      </c>
      <c r="Q56" s="5">
        <f t="shared" si="3"/>
        <v>9.6</v>
      </c>
      <c r="R56" s="5">
        <v>98</v>
      </c>
      <c r="S56" s="26">
        <f t="shared" si="4"/>
        <v>9.8000000000000007</v>
      </c>
      <c r="T56" s="22">
        <f t="shared" si="5"/>
        <v>19.399999999999999</v>
      </c>
      <c r="U56" s="5">
        <v>70</v>
      </c>
      <c r="V56" s="29">
        <f t="shared" si="6"/>
        <v>7</v>
      </c>
      <c r="W56" s="5">
        <v>95</v>
      </c>
      <c r="X56" s="29">
        <f t="shared" si="7"/>
        <v>9.5</v>
      </c>
      <c r="Y56" s="5">
        <v>70</v>
      </c>
      <c r="Z56" s="32">
        <f t="shared" si="8"/>
        <v>7</v>
      </c>
      <c r="AA56" s="24">
        <f t="shared" si="9"/>
        <v>23.5</v>
      </c>
      <c r="AB56" s="34">
        <f t="shared" si="10"/>
        <v>127.9</v>
      </c>
      <c r="AC56" s="4"/>
    </row>
    <row r="57" spans="1:30">
      <c r="A57" s="2" t="s">
        <v>15</v>
      </c>
      <c r="B57" s="2">
        <v>10</v>
      </c>
      <c r="C57" s="5">
        <v>10</v>
      </c>
      <c r="D57" s="5">
        <v>7</v>
      </c>
      <c r="E57" s="5">
        <v>0</v>
      </c>
      <c r="F57" s="12">
        <f t="shared" si="11"/>
        <v>27</v>
      </c>
      <c r="G57" s="5">
        <v>8</v>
      </c>
      <c r="H57" s="5">
        <v>9</v>
      </c>
      <c r="I57" s="5">
        <v>9</v>
      </c>
      <c r="J57" s="5">
        <v>9</v>
      </c>
      <c r="K57" s="5">
        <v>9</v>
      </c>
      <c r="L57" s="5">
        <v>6</v>
      </c>
      <c r="M57" s="5">
        <v>8</v>
      </c>
      <c r="N57" s="12">
        <f t="shared" si="12"/>
        <v>58</v>
      </c>
      <c r="O57" s="6">
        <f t="shared" si="13"/>
        <v>85</v>
      </c>
      <c r="P57" s="5">
        <v>90</v>
      </c>
      <c r="Q57" s="5">
        <f t="shared" si="3"/>
        <v>9</v>
      </c>
      <c r="R57" s="5">
        <v>90</v>
      </c>
      <c r="S57" s="26">
        <f t="shared" si="4"/>
        <v>9</v>
      </c>
      <c r="T57" s="22">
        <f t="shared" si="5"/>
        <v>18</v>
      </c>
      <c r="U57" s="5">
        <v>53</v>
      </c>
      <c r="V57" s="29">
        <f t="shared" si="6"/>
        <v>5.3</v>
      </c>
      <c r="W57" s="5">
        <v>81</v>
      </c>
      <c r="X57" s="29">
        <f t="shared" si="7"/>
        <v>8.1</v>
      </c>
      <c r="Y57" s="5">
        <v>43</v>
      </c>
      <c r="Z57" s="32">
        <f t="shared" si="8"/>
        <v>4.3</v>
      </c>
      <c r="AA57" s="24">
        <f t="shared" si="9"/>
        <v>17.7</v>
      </c>
      <c r="AB57" s="34">
        <f t="shared" si="10"/>
        <v>120.7</v>
      </c>
      <c r="AC57" s="4"/>
    </row>
    <row r="58" spans="1:30">
      <c r="A58" s="2" t="s">
        <v>35</v>
      </c>
      <c r="B58" s="2">
        <v>8</v>
      </c>
      <c r="C58" s="5">
        <v>10</v>
      </c>
      <c r="D58" s="5">
        <v>10</v>
      </c>
      <c r="E58" s="5">
        <v>3</v>
      </c>
      <c r="F58" s="12">
        <f t="shared" si="11"/>
        <v>31</v>
      </c>
      <c r="G58" s="5">
        <v>6</v>
      </c>
      <c r="H58" s="5">
        <v>7</v>
      </c>
      <c r="I58" s="5">
        <v>8</v>
      </c>
      <c r="J58" s="5">
        <v>0</v>
      </c>
      <c r="K58" s="5">
        <v>9</v>
      </c>
      <c r="L58" s="5">
        <v>8</v>
      </c>
      <c r="M58" s="5">
        <v>9</v>
      </c>
      <c r="N58" s="12">
        <f t="shared" si="12"/>
        <v>47</v>
      </c>
      <c r="O58" s="6">
        <f t="shared" si="13"/>
        <v>78</v>
      </c>
      <c r="P58" s="5">
        <v>72</v>
      </c>
      <c r="Q58" s="5">
        <f t="shared" si="3"/>
        <v>7.2</v>
      </c>
      <c r="R58" s="5">
        <v>87</v>
      </c>
      <c r="S58" s="26">
        <f t="shared" si="4"/>
        <v>8.6999999999999993</v>
      </c>
      <c r="T58" s="22">
        <f t="shared" si="5"/>
        <v>15.899999999999999</v>
      </c>
      <c r="U58" s="5">
        <v>68</v>
      </c>
      <c r="V58" s="29">
        <f t="shared" si="6"/>
        <v>6.8</v>
      </c>
      <c r="W58" s="5">
        <v>87</v>
      </c>
      <c r="X58" s="29">
        <f t="shared" si="7"/>
        <v>8.6999999999999993</v>
      </c>
      <c r="Y58" s="5">
        <v>87</v>
      </c>
      <c r="Z58" s="32">
        <f t="shared" si="8"/>
        <v>8.6999999999999993</v>
      </c>
      <c r="AA58" s="24">
        <f t="shared" si="9"/>
        <v>24.2</v>
      </c>
      <c r="AB58" s="34">
        <f t="shared" si="10"/>
        <v>118.10000000000001</v>
      </c>
      <c r="AC58" s="4"/>
    </row>
    <row r="59" spans="1:30">
      <c r="A59" s="2" t="s">
        <v>59</v>
      </c>
      <c r="B59" s="2">
        <v>4</v>
      </c>
      <c r="C59" s="5">
        <v>10</v>
      </c>
      <c r="D59" s="5">
        <v>10</v>
      </c>
      <c r="E59" s="5">
        <v>7</v>
      </c>
      <c r="F59" s="12">
        <f t="shared" si="11"/>
        <v>31</v>
      </c>
      <c r="G59" s="5">
        <v>6</v>
      </c>
      <c r="H59" s="5">
        <v>7</v>
      </c>
      <c r="I59" s="5">
        <v>5</v>
      </c>
      <c r="J59" s="5">
        <v>7</v>
      </c>
      <c r="K59" s="5">
        <v>7</v>
      </c>
      <c r="L59" s="5">
        <v>8</v>
      </c>
      <c r="M59" s="5">
        <v>5</v>
      </c>
      <c r="N59" s="12">
        <f t="shared" si="12"/>
        <v>45</v>
      </c>
      <c r="O59" s="6">
        <f t="shared" si="13"/>
        <v>76</v>
      </c>
      <c r="P59" s="5">
        <v>82</v>
      </c>
      <c r="Q59" s="5">
        <f t="shared" si="3"/>
        <v>8.1999999999999993</v>
      </c>
      <c r="R59" s="5">
        <v>73</v>
      </c>
      <c r="S59" s="26">
        <f t="shared" si="4"/>
        <v>7.3</v>
      </c>
      <c r="T59" s="22">
        <f t="shared" si="5"/>
        <v>15.5</v>
      </c>
      <c r="U59" s="5">
        <v>91</v>
      </c>
      <c r="V59" s="29">
        <f t="shared" si="6"/>
        <v>9.1</v>
      </c>
      <c r="W59" s="5">
        <v>72</v>
      </c>
      <c r="X59" s="29">
        <f t="shared" si="7"/>
        <v>7.2</v>
      </c>
      <c r="Y59" s="5">
        <v>68</v>
      </c>
      <c r="Z59" s="32">
        <f t="shared" si="8"/>
        <v>6.8</v>
      </c>
      <c r="AA59" s="24">
        <f t="shared" si="9"/>
        <v>23.1</v>
      </c>
      <c r="AB59" s="34">
        <f t="shared" si="10"/>
        <v>114.6</v>
      </c>
      <c r="AC59" s="4"/>
    </row>
    <row r="60" spans="1:30">
      <c r="A60" s="2" t="s">
        <v>13</v>
      </c>
      <c r="B60" s="4">
        <v>0</v>
      </c>
      <c r="C60" s="5">
        <v>0</v>
      </c>
      <c r="D60" s="5">
        <v>0</v>
      </c>
      <c r="E60" s="5">
        <v>7</v>
      </c>
      <c r="F60" s="12">
        <f t="shared" si="11"/>
        <v>7</v>
      </c>
      <c r="G60" s="5">
        <v>0</v>
      </c>
      <c r="H60" s="5">
        <v>9</v>
      </c>
      <c r="I60" s="5">
        <v>8</v>
      </c>
      <c r="J60" s="5">
        <v>9</v>
      </c>
      <c r="K60" s="5">
        <v>9</v>
      </c>
      <c r="L60" s="5">
        <v>9</v>
      </c>
      <c r="M60" s="5">
        <v>5</v>
      </c>
      <c r="N60" s="12">
        <f t="shared" si="12"/>
        <v>49</v>
      </c>
      <c r="O60" s="6">
        <f t="shared" si="13"/>
        <v>56</v>
      </c>
      <c r="P60" s="5">
        <v>98</v>
      </c>
      <c r="Q60" s="5">
        <f t="shared" si="3"/>
        <v>9.8000000000000007</v>
      </c>
      <c r="R60" s="5">
        <v>97</v>
      </c>
      <c r="S60" s="26">
        <f t="shared" si="4"/>
        <v>9.6999999999999993</v>
      </c>
      <c r="T60" s="22">
        <f t="shared" si="5"/>
        <v>19.5</v>
      </c>
      <c r="U60" s="5">
        <v>97</v>
      </c>
      <c r="V60" s="29">
        <f t="shared" si="6"/>
        <v>9.6999999999999993</v>
      </c>
      <c r="W60" s="5">
        <v>90</v>
      </c>
      <c r="X60" s="29">
        <f t="shared" si="7"/>
        <v>9</v>
      </c>
      <c r="Y60" s="5">
        <v>96</v>
      </c>
      <c r="Z60" s="32">
        <f t="shared" si="8"/>
        <v>9.6</v>
      </c>
      <c r="AA60" s="24">
        <f t="shared" si="9"/>
        <v>28.299999999999997</v>
      </c>
      <c r="AB60" s="36">
        <f t="shared" si="10"/>
        <v>103.8</v>
      </c>
      <c r="AC60" s="2"/>
    </row>
    <row r="61" spans="1:30">
      <c r="AB61" s="35"/>
      <c r="AD61" s="37"/>
    </row>
    <row r="62" spans="1:30">
      <c r="AB62" s="35"/>
    </row>
    <row r="63" spans="1:30">
      <c r="AB63" s="35"/>
    </row>
    <row r="64" spans="1:30">
      <c r="AB64" s="35"/>
    </row>
    <row r="65" spans="28:28">
      <c r="AB65" s="35"/>
    </row>
    <row r="66" spans="28:28">
      <c r="AB66" s="35"/>
    </row>
    <row r="67" spans="28:28">
      <c r="AB67" s="35"/>
    </row>
    <row r="68" spans="28:28">
      <c r="AB68" s="35"/>
    </row>
    <row r="69" spans="28:28">
      <c r="AB69" s="35"/>
    </row>
    <row r="70" spans="28:28">
      <c r="AB70" s="35"/>
    </row>
    <row r="71" spans="28:28">
      <c r="AB71" s="35"/>
    </row>
    <row r="72" spans="28:28">
      <c r="AB72" s="35"/>
    </row>
    <row r="73" spans="28:28">
      <c r="AB73" s="35"/>
    </row>
    <row r="74" spans="28:28">
      <c r="AB74" s="35"/>
    </row>
    <row r="75" spans="28:28">
      <c r="AB75" s="35"/>
    </row>
    <row r="76" spans="28:28">
      <c r="AB76" s="35"/>
    </row>
    <row r="77" spans="28:28">
      <c r="AB77" s="35"/>
    </row>
    <row r="78" spans="28:28">
      <c r="AB78" s="35"/>
    </row>
    <row r="79" spans="28:28">
      <c r="AB79" s="35"/>
    </row>
    <row r="80" spans="28:28">
      <c r="AB80" s="35"/>
    </row>
    <row r="81" spans="28:28">
      <c r="AB81" s="35"/>
    </row>
    <row r="82" spans="28:28">
      <c r="AB82" s="35"/>
    </row>
    <row r="83" spans="28:28">
      <c r="AB83" s="35"/>
    </row>
    <row r="84" spans="28:28">
      <c r="AB84" s="35"/>
    </row>
    <row r="85" spans="28:28">
      <c r="AB85" s="35"/>
    </row>
    <row r="86" spans="28:28">
      <c r="AB86" s="35"/>
    </row>
    <row r="87" spans="28:28">
      <c r="AB87" s="35"/>
    </row>
    <row r="88" spans="28:28">
      <c r="AB88" s="35"/>
    </row>
    <row r="89" spans="28:28">
      <c r="AB89" s="35"/>
    </row>
    <row r="90" spans="28:28">
      <c r="AB90" s="35"/>
    </row>
    <row r="91" spans="28:28">
      <c r="AB91" s="35"/>
    </row>
    <row r="92" spans="28:28">
      <c r="AB92" s="35"/>
    </row>
    <row r="93" spans="28:28">
      <c r="AB93" s="35"/>
    </row>
    <row r="94" spans="28:28">
      <c r="AB94" s="35"/>
    </row>
    <row r="95" spans="28:28">
      <c r="AB95" s="35"/>
    </row>
    <row r="96" spans="28:28">
      <c r="AB96" s="35"/>
    </row>
    <row r="97" spans="28:28">
      <c r="AB97" s="35"/>
    </row>
    <row r="98" spans="28:28">
      <c r="AB98" s="35"/>
    </row>
    <row r="99" spans="28:28">
      <c r="AB99" s="35"/>
    </row>
    <row r="100" spans="28:28">
      <c r="AB100" s="35"/>
    </row>
    <row r="101" spans="28:28">
      <c r="AB101" s="35"/>
    </row>
    <row r="102" spans="28:28">
      <c r="AB102" s="35"/>
    </row>
    <row r="103" spans="28:28">
      <c r="AB103" s="35"/>
    </row>
    <row r="104" spans="28:28">
      <c r="AB104" s="35"/>
    </row>
    <row r="105" spans="28:28">
      <c r="AB105" s="35"/>
    </row>
    <row r="106" spans="28:28">
      <c r="AB106" s="35"/>
    </row>
    <row r="107" spans="28:28">
      <c r="AB107" s="35"/>
    </row>
    <row r="108" spans="28:28">
      <c r="AB108" s="35"/>
    </row>
    <row r="109" spans="28:28">
      <c r="AB109" s="35"/>
    </row>
    <row r="110" spans="28:28">
      <c r="AB110" s="35"/>
    </row>
    <row r="111" spans="28:28">
      <c r="AB111" s="35"/>
    </row>
    <row r="112" spans="28:28">
      <c r="AB112" s="35"/>
    </row>
    <row r="113" spans="28:28">
      <c r="AB113" s="35"/>
    </row>
    <row r="114" spans="28:28">
      <c r="AB114" s="35"/>
    </row>
    <row r="115" spans="28:28">
      <c r="AB115" s="35"/>
    </row>
    <row r="116" spans="28:28">
      <c r="AB116" s="35"/>
    </row>
    <row r="117" spans="28:28">
      <c r="AB117" s="35"/>
    </row>
    <row r="118" spans="28:28">
      <c r="AB118" s="35"/>
    </row>
    <row r="119" spans="28:28">
      <c r="AB119" s="35"/>
    </row>
    <row r="120" spans="28:28">
      <c r="AB120" s="35"/>
    </row>
    <row r="121" spans="28:28">
      <c r="AB121" s="35"/>
    </row>
    <row r="122" spans="28:28">
      <c r="AB122" s="35"/>
    </row>
    <row r="123" spans="28:28">
      <c r="AB123" s="35"/>
    </row>
    <row r="124" spans="28:28">
      <c r="AB124" s="35"/>
    </row>
    <row r="125" spans="28:28">
      <c r="AB125" s="35"/>
    </row>
    <row r="126" spans="28:28">
      <c r="AB126" s="35"/>
    </row>
    <row r="127" spans="28:28">
      <c r="AB127" s="35"/>
    </row>
    <row r="128" spans="28:28">
      <c r="AB128" s="35"/>
    </row>
    <row r="129" spans="28:28">
      <c r="AB129" s="35"/>
    </row>
  </sheetData>
  <sortState ref="A4:AB61">
    <sortCondition descending="1" ref="AB4"/>
  </sortState>
  <mergeCells count="9">
    <mergeCell ref="A2:A3"/>
    <mergeCell ref="A1:Y1"/>
    <mergeCell ref="AB2:AB3"/>
    <mergeCell ref="N2:N3"/>
    <mergeCell ref="AC2:AC3"/>
    <mergeCell ref="P2:R2"/>
    <mergeCell ref="G2:M3"/>
    <mergeCell ref="B2:F3"/>
    <mergeCell ref="T2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Иванова</cp:lastModifiedBy>
  <dcterms:created xsi:type="dcterms:W3CDTF">2016-10-13T05:31:32Z</dcterms:created>
  <dcterms:modified xsi:type="dcterms:W3CDTF">2017-01-30T00:40:44Z</dcterms:modified>
</cp:coreProperties>
</file>